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4/2Q24/"/>
    </mc:Choice>
  </mc:AlternateContent>
  <xr:revisionPtr revIDLastSave="1379" documentId="8_{30174480-B441-49F6-994F-62FA0EF4F7FA}" xr6:coauthVersionLast="47" xr6:coauthVersionMax="47" xr10:uidLastSave="{1F4A3BEF-F75A-45B4-91D9-C6B87F96343D}"/>
  <bookViews>
    <workbookView xWindow="-110" yWindow="-110" windowWidth="19420" windowHeight="10420" tabRatio="795" firstSheet="26" activeTab="17" xr2:uid="{A1DE73FF-14BF-4490-977C-6C5972B72EE5}"/>
  </bookViews>
  <sheets>
    <sheet name="Index" sheetId="2" r:id="rId1"/>
    <sheet name="Digital Strategy - Yape" sheetId="36" r:id="rId2"/>
    <sheet name="0. Overview BAP" sheetId="1" r:id="rId3"/>
    <sheet name="0.1.Contribution BAP" sheetId="4" r:id="rId4"/>
    <sheet name="0.2.ROAE" sheetId="5" r:id="rId5"/>
    <sheet name="1.1.Loans" sheetId="8" r:id="rId6"/>
    <sheet name="1.2.Portfolio Quality" sheetId="34" r:id="rId7"/>
    <sheet name="2.Deposits" sheetId="7" r:id="rId8"/>
    <sheet name="3.1.IEA" sheetId="6" r:id="rId9"/>
    <sheet name="3.2. Funding" sheetId="31" r:id="rId10"/>
    <sheet name="4.Net Interest Income" sheetId="10" r:id="rId11"/>
    <sheet name="5.Provisions" sheetId="33" r:id="rId12"/>
    <sheet name="6.1.Other Core Income" sheetId="32" r:id="rId13"/>
    <sheet name="6.2.Other Non-Core Income  " sheetId="11" r:id="rId14"/>
    <sheet name="7.Underwriting Results" sheetId="12" r:id="rId15"/>
    <sheet name="8.Operating Expenses" sheetId="13" r:id="rId16"/>
    <sheet name="9.Operating Efficiency" sheetId="30" r:id="rId17"/>
    <sheet name="10.1.Regulatory Capital BAP" sheetId="15" r:id="rId18"/>
    <sheet name="10.2. Regulatory Capital BCP " sheetId="40" r:id="rId19"/>
    <sheet name="10.3. Regulatory Capital Mb" sheetId="42" r:id="rId20"/>
    <sheet name="11.Economic Perspectives" sheetId="19" r:id="rId21"/>
    <sheet name="Annexes &gt;&gt;" sheetId="37" r:id="rId22"/>
    <sheet name="12.1.Physical Channels" sheetId="18" r:id="rId23"/>
    <sheet name="12.5.1.Credicorp Consolidated" sheetId="20" r:id="rId24"/>
    <sheet name="12.5.2 Credicorp Stand-alone" sheetId="21" r:id="rId25"/>
    <sheet name="12.5.3 BCP consolidated" sheetId="43" r:id="rId26"/>
    <sheet name="12.5.3 BCP Stand-alone" sheetId="23" r:id="rId27"/>
    <sheet name="12.5.4 BCP Bolivia" sheetId="25" r:id="rId28"/>
    <sheet name="12.5.5. Mibanco" sheetId="24" r:id="rId29"/>
    <sheet name="12.5.6. Prima AFP" sheetId="29" r:id="rId30"/>
    <sheet name="12.5.7. Grupo Pacifico" sheetId="28" r:id="rId31"/>
    <sheet name="12.5.8. IB &amp; WM" sheetId="26" r:id="rId32"/>
  </sheets>
  <externalReferences>
    <externalReference r:id="rId33"/>
  </externalReferences>
  <definedNames>
    <definedName name="_xlnm.Print_Area" localSheetId="5">'1.1.Loans'!$B$25:$DG$78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15" l="1"/>
  <c r="E25" i="15"/>
  <c r="E24" i="15"/>
  <c r="E23" i="15"/>
  <c r="E22" i="15"/>
  <c r="E21" i="15"/>
  <c r="E20" i="15"/>
  <c r="E19" i="15"/>
  <c r="E18" i="15"/>
  <c r="E16" i="15"/>
  <c r="E15" i="15"/>
  <c r="E14" i="15"/>
  <c r="E13" i="15"/>
  <c r="E12" i="15"/>
  <c r="E11" i="15"/>
  <c r="E10" i="15"/>
  <c r="E9" i="15"/>
  <c r="E8" i="15"/>
  <c r="J4" i="10"/>
  <c r="R32" i="20" l="1"/>
  <c r="S32" i="20"/>
  <c r="R33" i="20"/>
  <c r="S33" i="20"/>
  <c r="R28" i="20"/>
  <c r="S28" i="20"/>
  <c r="J55" i="36" l="1"/>
  <c r="I55" i="36"/>
  <c r="H55" i="36"/>
  <c r="G55" i="36"/>
  <c r="F55" i="36"/>
  <c r="E55" i="36"/>
  <c r="D55" i="36"/>
  <c r="C55" i="36"/>
  <c r="J54" i="36"/>
  <c r="H54" i="36"/>
  <c r="F54" i="36"/>
  <c r="C54" i="36"/>
  <c r="J48" i="36"/>
  <c r="G48" i="36"/>
  <c r="F48" i="36"/>
  <c r="J46" i="36"/>
  <c r="G46" i="36"/>
  <c r="F46" i="36"/>
  <c r="J44" i="36"/>
  <c r="G44" i="36"/>
  <c r="F44" i="36"/>
  <c r="J43" i="36"/>
  <c r="G43" i="36"/>
  <c r="F43" i="36"/>
  <c r="I40" i="36"/>
  <c r="H40" i="36"/>
  <c r="G40" i="36"/>
  <c r="J40" i="36" s="1"/>
  <c r="F40" i="36"/>
  <c r="I39" i="36"/>
  <c r="H39" i="36"/>
  <c r="G39" i="36"/>
  <c r="J39" i="36" s="1"/>
  <c r="F39" i="36"/>
  <c r="I38" i="36"/>
  <c r="H38" i="36"/>
  <c r="G38" i="36"/>
  <c r="J38" i="36" s="1"/>
  <c r="F38" i="36"/>
  <c r="I37" i="36"/>
  <c r="H37" i="36"/>
  <c r="G37" i="36"/>
  <c r="J37" i="36" s="1"/>
  <c r="F37" i="36"/>
  <c r="I36" i="36"/>
  <c r="H36" i="36"/>
  <c r="G36" i="36"/>
  <c r="J36" i="36" s="1"/>
  <c r="F36" i="36"/>
  <c r="I34" i="36"/>
  <c r="H34" i="36"/>
  <c r="G34" i="36"/>
  <c r="J34" i="36" s="1"/>
  <c r="F34" i="36"/>
  <c r="J32" i="36"/>
  <c r="G32" i="36"/>
  <c r="F32" i="36"/>
  <c r="I30" i="36"/>
  <c r="H30" i="36"/>
  <c r="G30" i="36"/>
  <c r="F30" i="36"/>
  <c r="I29" i="36"/>
  <c r="H29" i="36"/>
  <c r="G29" i="36"/>
  <c r="F29" i="36"/>
  <c r="I28" i="36"/>
  <c r="H28" i="36"/>
  <c r="G28" i="36"/>
  <c r="F28" i="36"/>
  <c r="J30" i="36" l="1"/>
  <c r="J29" i="36"/>
  <c r="J28" i="36"/>
  <c r="R16" i="20" l="1"/>
  <c r="S16" i="20"/>
  <c r="R18" i="20"/>
  <c r="S18" i="20"/>
  <c r="R19" i="20"/>
  <c r="S19" i="20"/>
  <c r="R40" i="20"/>
  <c r="S40" i="20"/>
  <c r="R42" i="20"/>
  <c r="S42" i="20"/>
  <c r="R44" i="20"/>
  <c r="S44" i="20"/>
  <c r="R12" i="20"/>
  <c r="S12" i="20"/>
  <c r="F29" i="42" l="1"/>
  <c r="F22" i="42"/>
  <c r="E30" i="40"/>
  <c r="E23" i="40"/>
</calcChain>
</file>

<file path=xl/sharedStrings.xml><?xml version="1.0" encoding="utf-8"?>
<sst xmlns="http://schemas.openxmlformats.org/spreadsheetml/2006/main" count="2028" uniqueCount="907">
  <si>
    <t>Index</t>
  </si>
  <si>
    <t>Digital Strategy</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</si>
  <si>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</si>
  <si>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</si>
  <si>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</si>
  <si>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</si>
  <si>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</si>
  <si>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</si>
  <si>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</si>
  <si>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</si>
  <si>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</si>
  <si>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</si>
  <si>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</si>
  <si>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</si>
  <si>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</si>
  <si>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</si>
  <si>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</si>
  <si>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</si>
  <si>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</si>
  <si>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</si>
  <si>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</si>
  <si>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</si>
  <si>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Subsidiary</t>
  </si>
  <si>
    <t>Day-to-day</t>
  </si>
  <si>
    <t xml:space="preserve">BCP </t>
  </si>
  <si>
    <t>Mibanco</t>
  </si>
  <si>
    <t>Cashless</t>
  </si>
  <si>
    <t>Digital Acquisition</t>
  </si>
  <si>
    <t xml:space="preserve">Credicorp Ltd. </t>
  </si>
  <si>
    <t>Quarter</t>
  </si>
  <si>
    <t>% change</t>
  </si>
  <si>
    <t>As of</t>
  </si>
  <si>
    <t>S/000</t>
  </si>
  <si>
    <t>Back to index</t>
  </si>
  <si>
    <t>QoQ</t>
  </si>
  <si>
    <t>YoY</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</si>
  <si>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</si>
  <si>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</si>
  <si>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</si>
  <si>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</si>
  <si>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</si>
  <si>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</si>
  <si>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</si>
  <si>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</si>
  <si>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</si>
  <si>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</si>
  <si>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</si>
  <si>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</si>
  <si>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</si>
  <si>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</si>
  <si>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</si>
  <si>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Risk-adjusted Net interest margin </t>
  </si>
  <si>
    <t>ROAE</t>
  </si>
  <si>
    <t>Loan portfolio quality</t>
  </si>
  <si>
    <t>Internal overdue ratio over 90 days</t>
  </si>
  <si>
    <t>Coverage ratio of IOLs</t>
  </si>
  <si>
    <t xml:space="preserve">Coverage ratio of NPLs </t>
  </si>
  <si>
    <t>Operating efficiency</t>
  </si>
  <si>
    <t>Operating expenses / Total average assets</t>
  </si>
  <si>
    <t>Employees</t>
  </si>
  <si>
    <t>Share Information</t>
  </si>
  <si>
    <t>Issued Shares</t>
  </si>
  <si>
    <t>Outstanding Shares</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</si>
  <si>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</si>
  <si>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</si>
  <si>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</si>
  <si>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</si>
  <si>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</si>
  <si>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</si>
  <si>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</si>
  <si>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</si>
  <si>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</si>
  <si>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</si>
  <si>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</si>
  <si>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Net income attributed to Credicorp</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</si>
  <si>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</si>
  <si>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</si>
  <si>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</si>
  <si>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 xml:space="preserve"> Mibanco </t>
  </si>
  <si>
    <t xml:space="preserve"> Grupo Pacifico </t>
  </si>
  <si>
    <t xml:space="preserve"> Prima</t>
  </si>
  <si>
    <t xml:space="preserve"> Atlantic Security Bank </t>
  </si>
  <si>
    <t>Credicorp</t>
  </si>
  <si>
    <t>Volume change</t>
  </si>
  <si>
    <t>% Part. in total  loans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</si>
  <si>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</si>
  <si>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</si>
  <si>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</si>
  <si>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</si>
  <si>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</si>
  <si>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</si>
  <si>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</si>
  <si>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</si>
  <si>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</si>
  <si>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</si>
  <si>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</si>
  <si>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</si>
  <si>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BAP's total loans</t>
  </si>
  <si>
    <t>Measured in Average Daily Balances. For consolidation purposes, loans generated in FC are converted to LC.</t>
  </si>
  <si>
    <t>(1) Includes Work out unit, and other banking.</t>
  </si>
  <si>
    <t>(2) Internal Management Figures.</t>
  </si>
  <si>
    <t>Largest contraction in volumes</t>
  </si>
  <si>
    <t>Highest growth in volumes</t>
  </si>
  <si>
    <t>% part. by currency</t>
  </si>
  <si>
    <t>Total</t>
  </si>
  <si>
    <t>Structural</t>
  </si>
  <si>
    <t xml:space="preserve">   Middle-Market</t>
  </si>
  <si>
    <t>Total loans</t>
  </si>
  <si>
    <t>Measured in Average Daily Balances.</t>
  </si>
  <si>
    <t>Total loans (Quarter-end balance)</t>
  </si>
  <si>
    <t>Allowance for loan losses</t>
  </si>
  <si>
    <t xml:space="preserve">Write-offs </t>
  </si>
  <si>
    <t>IOL ratio</t>
  </si>
  <si>
    <t>IOL over 90-days ratio</t>
  </si>
  <si>
    <t xml:space="preserve">NPL ratio </t>
  </si>
  <si>
    <t>Allowance for loan losses over Total loans</t>
  </si>
  <si>
    <t>Currency</t>
  </si>
  <si>
    <t>Moneda</t>
  </si>
  <si>
    <t>Demand deposits</t>
  </si>
  <si>
    <t>Saving deposits</t>
  </si>
  <si>
    <t>Time deposits</t>
  </si>
  <si>
    <t>Severance indemnity deposits</t>
  </si>
  <si>
    <t xml:space="preserve">Interest payable </t>
  </si>
  <si>
    <t>Interest Earning Assets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</si>
  <si>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</si>
  <si>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</si>
  <si>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</si>
  <si>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</si>
  <si>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</si>
  <si>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</si>
  <si>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</si>
  <si>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</si>
  <si>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</si>
  <si>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</si>
  <si>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</si>
  <si>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Bonds and notes issued</t>
  </si>
  <si>
    <t>Total funding</t>
  </si>
  <si>
    <t>Funding Cost</t>
  </si>
  <si>
    <t>Change %</t>
  </si>
  <si>
    <t xml:space="preserve">Net interest income </t>
  </si>
  <si>
    <t>S/ 000</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</si>
  <si>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</si>
  <si>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</si>
  <si>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</si>
  <si>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</si>
  <si>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</si>
  <si>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</si>
  <si>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</si>
  <si>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</si>
  <si>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</si>
  <si>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</si>
  <si>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</si>
  <si>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</si>
  <si>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</si>
  <si>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</si>
  <si>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t>Net provisions for loan losses / Net interest income</t>
  </si>
  <si>
    <t>Interest Income</t>
  </si>
  <si>
    <t>Net Interest Income</t>
  </si>
  <si>
    <t>Balances</t>
  </si>
  <si>
    <t>Average Interest Earning Assets (IEA)</t>
  </si>
  <si>
    <t xml:space="preserve">Average Funding </t>
  </si>
  <si>
    <t>Yields</t>
  </si>
  <si>
    <t>Yield on IEAs</t>
  </si>
  <si>
    <t>Peru's Reference Rate</t>
  </si>
  <si>
    <t>FED funds rate</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</si>
  <si>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</si>
  <si>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</si>
  <si>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</si>
  <si>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</si>
  <si>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</si>
  <si>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</si>
  <si>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</si>
  <si>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</si>
  <si>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</si>
  <si>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</si>
  <si>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</si>
  <si>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</si>
  <si>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</si>
  <si>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</si>
  <si>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Deposits</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</si>
  <si>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</si>
  <si>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</si>
  <si>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</si>
  <si>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</si>
  <si>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</si>
  <si>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</si>
  <si>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</si>
  <si>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</si>
  <si>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</si>
  <si>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</si>
  <si>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</si>
  <si>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</si>
  <si>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 Change</t>
  </si>
  <si>
    <t>(S/ 000)</t>
  </si>
  <si>
    <t>Fee income</t>
  </si>
  <si>
    <t xml:space="preserve">Net gain on foreign exchange transactions </t>
  </si>
  <si>
    <r>
      <t xml:space="preserve">Payments and transactionals </t>
    </r>
    <r>
      <rPr>
        <vertAlign val="superscript"/>
        <sz val="10"/>
        <rFont val="Calibri"/>
        <family val="2"/>
        <scheme val="minor"/>
      </rPr>
      <t>(1)</t>
    </r>
  </si>
  <si>
    <r>
      <t xml:space="preserve">Liability accounts </t>
    </r>
    <r>
      <rPr>
        <vertAlign val="superscript"/>
        <sz val="10"/>
        <rFont val="Calibri"/>
        <family val="2"/>
        <scheme val="minor"/>
      </rPr>
      <t>(2)</t>
    </r>
  </si>
  <si>
    <r>
      <t xml:space="preserve">Loan Disbursement </t>
    </r>
    <r>
      <rPr>
        <vertAlign val="superscript"/>
        <sz val="10"/>
        <rFont val="Calibri"/>
        <family val="2"/>
        <scheme val="minor"/>
      </rPr>
      <t>(3)</t>
    </r>
  </si>
  <si>
    <t>Off-balance sheet</t>
  </si>
  <si>
    <t>Insurances</t>
  </si>
  <si>
    <r>
      <t xml:space="preserve">Others </t>
    </r>
    <r>
      <rPr>
        <vertAlign val="superscript"/>
        <sz val="10"/>
        <rFont val="Calibri"/>
        <family val="2"/>
        <scheme val="minor"/>
      </rPr>
      <t>(4)</t>
    </r>
  </si>
  <si>
    <t>(3) Corresponds to fees from retail and wholesale loan disbursements.</t>
  </si>
  <si>
    <t>(1) Includes gains on other investments, mainly made up of the profit of Banmedica.</t>
  </si>
  <si>
    <t>Total insurance underwriting result</t>
  </si>
  <si>
    <t>Life</t>
  </si>
  <si>
    <t>P&amp;C</t>
  </si>
  <si>
    <t>Operating expenses</t>
  </si>
  <si>
    <t>Salaries and employees benefits</t>
  </si>
  <si>
    <t xml:space="preserve">Administrative, general and tax expenses </t>
  </si>
  <si>
    <t xml:space="preserve">Depreciation and amortization </t>
  </si>
  <si>
    <t xml:space="preserve">Association in participation </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</si>
  <si>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</si>
  <si>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</si>
  <si>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</si>
  <si>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</si>
  <si>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</si>
  <si>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</si>
  <si>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</si>
  <si>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</si>
  <si>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</si>
  <si>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</si>
  <si>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</si>
  <si>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</si>
  <si>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</si>
  <si>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</si>
  <si>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</si>
  <si>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</si>
  <si>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t xml:space="preserve">Total </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</si>
  <si>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</si>
  <si>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</si>
  <si>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</si>
  <si>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Regulatory Capital and Capital Adequacy Ratios</t>
  </si>
  <si>
    <t>Capital Stock</t>
  </si>
  <si>
    <t>Treasury Stocks</t>
  </si>
  <si>
    <t>Capital Surplus</t>
  </si>
  <si>
    <t>Perpetual subordinated debt</t>
  </si>
  <si>
    <t>Subordinated Debt</t>
  </si>
  <si>
    <t>Goodwill</t>
  </si>
  <si>
    <t>Credit risk-weighted assets</t>
  </si>
  <si>
    <t>Operational risk-weighted assets</t>
  </si>
  <si>
    <t>Credit risk capital requirement</t>
  </si>
  <si>
    <t xml:space="preserve">Operational risk capital requirement </t>
  </si>
  <si>
    <t>Additional capital requirements</t>
  </si>
  <si>
    <t>Retained earnings</t>
  </si>
  <si>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</si>
  <si>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</si>
  <si>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</si>
  <si>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</si>
  <si>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</si>
  <si>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</si>
  <si>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</si>
  <si>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</si>
  <si>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</si>
  <si>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</si>
  <si>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Reference Rate, end of period</t>
  </si>
  <si>
    <t>Exchange rate, end of period</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</si>
  <si>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</si>
  <si>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</si>
  <si>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</si>
  <si>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</si>
  <si>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</si>
  <si>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</si>
  <si>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</si>
  <si>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</si>
  <si>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</si>
  <si>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</si>
  <si>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</si>
  <si>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</si>
  <si>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Total BCP's Network</t>
  </si>
  <si>
    <t>Agentes</t>
  </si>
  <si>
    <t>(In S/ thousands, IFRS)</t>
  </si>
  <si>
    <t>ASSETS</t>
  </si>
  <si>
    <t>Interest income and expense</t>
  </si>
  <si>
    <t>Non-interest bearing</t>
  </si>
  <si>
    <t>Interest bearing</t>
  </si>
  <si>
    <t>Total cash and due from banks</t>
  </si>
  <si>
    <t>Provision for credit losses on loan portfolio, net of recoveries</t>
  </si>
  <si>
    <t>Non-financial income</t>
  </si>
  <si>
    <t xml:space="preserve">Fee income </t>
  </si>
  <si>
    <t>Current</t>
  </si>
  <si>
    <t>Internal overdue loans</t>
  </si>
  <si>
    <t xml:space="preserve">Less - allowance for loan losses </t>
  </si>
  <si>
    <t>Loans, net</t>
  </si>
  <si>
    <t>Due from customers on acceptances</t>
  </si>
  <si>
    <t>Investments in associates</t>
  </si>
  <si>
    <t>Total expenses</t>
  </si>
  <si>
    <t>Total Assets</t>
  </si>
  <si>
    <t>Salaries and employee benefits</t>
  </si>
  <si>
    <t>LIABILITIES AND EQUITY</t>
  </si>
  <si>
    <t xml:space="preserve">Other expenses </t>
  </si>
  <si>
    <t>Total deposits and obligations</t>
  </si>
  <si>
    <t>Payables from repurchase agreements and securities lending</t>
  </si>
  <si>
    <t>Repurchase agreements with third parties</t>
  </si>
  <si>
    <t>Banker’s acceptances outstanding</t>
  </si>
  <si>
    <t>(1) The acquisition cost of Pacífico iIncludes net fees and underwriting expenses.</t>
  </si>
  <si>
    <t>Financial liabilities at fair value through profit or loss</t>
  </si>
  <si>
    <t>Other liabilities</t>
  </si>
  <si>
    <t>Total Liabilities</t>
  </si>
  <si>
    <t>Capital stock</t>
  </si>
  <si>
    <t>Treasury stock</t>
  </si>
  <si>
    <t>Capital surplus</t>
  </si>
  <si>
    <t>Reserves</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</si>
  <si>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</si>
  <si>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</si>
  <si>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</si>
  <si>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</si>
  <si>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</si>
  <si>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</si>
  <si>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</si>
  <si>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</si>
  <si>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</si>
  <si>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</si>
  <si>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</si>
  <si>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</si>
  <si>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</si>
  <si>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</si>
  <si>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</si>
  <si>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</si>
  <si>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</si>
  <si>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</si>
  <si>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</si>
  <si>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</si>
  <si>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</si>
  <si>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</si>
  <si>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</si>
  <si>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</si>
  <si>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</si>
  <si>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</si>
  <si>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</si>
  <si>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</si>
  <si>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</si>
  <si>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</si>
  <si>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</si>
  <si>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</si>
  <si>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Provision for credit losses on loan portfolio</t>
  </si>
  <si>
    <t xml:space="preserve">Fair value through profit or loss investments </t>
  </si>
  <si>
    <t>Quality of loan portfolio</t>
  </si>
  <si>
    <t>NPL ratio</t>
  </si>
  <si>
    <t>Coverage of IOLs</t>
  </si>
  <si>
    <t>Coverage of NPLs</t>
  </si>
  <si>
    <t>Net gain on foreign exchange transactions</t>
  </si>
  <si>
    <t>Less - allowance for loan losses</t>
  </si>
  <si>
    <t xml:space="preserve">Net gain (loss) on derivatives held for trading </t>
  </si>
  <si>
    <t>Net gain (loss) from exchange differences</t>
  </si>
  <si>
    <t xml:space="preserve"> </t>
  </si>
  <si>
    <t>Depreciation and amortization</t>
  </si>
  <si>
    <t>Other expenses</t>
  </si>
  <si>
    <t>Liabilities and Equity</t>
  </si>
  <si>
    <t>(2) Ratios are annualized.</t>
  </si>
  <si>
    <t>Unrealized gains and losses</t>
  </si>
  <si>
    <t>(1) Right of use asset of lease contracts is included by application of IFRS 16.</t>
  </si>
  <si>
    <t>Other income</t>
  </si>
  <si>
    <t>Administrative expenses</t>
  </si>
  <si>
    <t>BCP BOLIVIA</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</si>
  <si>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</si>
  <si>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</si>
  <si>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</si>
  <si>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</si>
  <si>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</si>
  <si>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</si>
  <si>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</si>
  <si>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</si>
  <si>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</si>
  <si>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</si>
  <si>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</si>
  <si>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</si>
  <si>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</si>
  <si>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ROAE incl. Goowdill</t>
  </si>
  <si>
    <t>Income from commissions</t>
  </si>
  <si>
    <t>Administrative and sale expenses</t>
  </si>
  <si>
    <t>Other income and expenses, net (profitability of lace)*</t>
  </si>
  <si>
    <t>Net income before translation results</t>
  </si>
  <si>
    <t xml:space="preserve">Translations results </t>
  </si>
  <si>
    <t xml:space="preserve">Net income </t>
  </si>
  <si>
    <t>(*) The net profitability of lace and mutual funds is being presented net of taxes, for which the retroactive change was made (it was presented gross before)</t>
  </si>
  <si>
    <t>(1) Net shareholders' equity includes unrealized gains from Prima's investment portfolio.</t>
  </si>
  <si>
    <t>Funds under management</t>
  </si>
  <si>
    <t>Fund 0</t>
  </si>
  <si>
    <t>Fund 1</t>
  </si>
  <si>
    <t>Fund 2</t>
  </si>
  <si>
    <t>Fund 3</t>
  </si>
  <si>
    <t>Total S/ Millions</t>
  </si>
  <si>
    <t>Nominal profitability over the last 12 months</t>
  </si>
  <si>
    <t>Main indicators and market share</t>
  </si>
  <si>
    <t>Affiliates</t>
  </si>
  <si>
    <t>New affiliations (1)</t>
  </si>
  <si>
    <t>Funds under management (S/ Millions)</t>
  </si>
  <si>
    <t>Collections  (S/ Millions)</t>
  </si>
  <si>
    <t>Source: SBS</t>
  </si>
  <si>
    <t>Net gain on sales of securities</t>
  </si>
  <si>
    <t>Derivative Result</t>
  </si>
  <si>
    <t>Result from exposure to the exchange rate</t>
  </si>
  <si>
    <t xml:space="preserve">Operating income </t>
  </si>
  <si>
    <t xml:space="preserve">Non-controlling interest </t>
  </si>
  <si>
    <t>* Unaudited results.</t>
  </si>
  <si>
    <t xml:space="preserve">(1) Includes: Salaries and employees benefits + Administrative expenses + Assigned expenses + Depreciation and amortization + Tax and contributions + Other expenses. </t>
  </si>
  <si>
    <t>(2) The contribution of Grupo Pacífico presented here is greater than the profit of Pacífico Seguros since it is including 100% of Crediseguros (including 48% under Grupo Crédito).</t>
  </si>
  <si>
    <t xml:space="preserve">(1) The figure is lower than the net income of Mibanco as Credicorp owns 99.924% of Mibanco (directly and indirectly). </t>
  </si>
  <si>
    <t>(2) Inflation target: 1% - 3%</t>
  </si>
  <si>
    <t xml:space="preserve">Deposits </t>
  </si>
  <si>
    <t>(1) Financial System, Current Exchange Rate</t>
  </si>
  <si>
    <t>Agents BCP</t>
  </si>
  <si>
    <r>
      <t xml:space="preserve">Total Loans
</t>
    </r>
    <r>
      <rPr>
        <sz val="9"/>
        <color theme="0"/>
        <rFont val="Calibri"/>
        <family val="2"/>
        <scheme val="minor"/>
      </rPr>
      <t>(S/ millions)</t>
    </r>
  </si>
  <si>
    <t xml:space="preserve">(S/ Thousands, IFRS) </t>
  </si>
  <si>
    <t>Regulatory Capital</t>
  </si>
  <si>
    <t> (S/ thousand)</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</si>
  <si>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</si>
  <si>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</si>
  <si>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</si>
  <si>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</si>
  <si>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</si>
  <si>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</si>
  <si>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</si>
  <si>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</si>
  <si>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</si>
  <si>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</si>
  <si>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t>Capital requirement</t>
  </si>
  <si>
    <t>Market risk capital requirement  (5)</t>
  </si>
  <si>
    <t>Regulatory Global Capital ratio</t>
  </si>
  <si>
    <t>Market risk-weighted assets (5)</t>
  </si>
  <si>
    <t>Dividends payable</t>
  </si>
  <si>
    <t xml:space="preserve">Net interest, similar income and expenses, after provision for credit losses on loan portfolio 
</t>
  </si>
  <si>
    <t xml:space="preserve"> % change</t>
  </si>
  <si>
    <t>Insurance Service Result</t>
  </si>
  <si>
    <t>Reinsurance Result</t>
  </si>
  <si>
    <t>Interest and similar expenses</t>
  </si>
  <si>
    <r>
      <t xml:space="preserve"> Mibanco </t>
    </r>
    <r>
      <rPr>
        <vertAlign val="superscript"/>
        <sz val="11"/>
        <color theme="1"/>
        <rFont val="Calibri"/>
        <family val="2"/>
        <scheme val="minor"/>
      </rPr>
      <t>(1)</t>
    </r>
  </si>
  <si>
    <r>
      <t xml:space="preserve"> Grupo Pacifico </t>
    </r>
    <r>
      <rPr>
        <vertAlign val="superscript"/>
        <sz val="11"/>
        <color theme="1"/>
        <rFont val="Calibri"/>
        <family val="2"/>
        <scheme val="minor"/>
      </rPr>
      <t>(2)</t>
    </r>
  </si>
  <si>
    <t>Net Insurance Financial Expenses</t>
  </si>
  <si>
    <t>Crediseguros</t>
  </si>
  <si>
    <t>Reinsurance Results</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</si>
  <si>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</si>
  <si>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</si>
  <si>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</si>
  <si>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</si>
  <si>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 xml:space="preserve">Net loss on securities </t>
  </si>
  <si>
    <t xml:space="preserve">Net gain from associates </t>
  </si>
  <si>
    <t>Repurchase agreements with clients and third parties</t>
  </si>
  <si>
    <t>Interest expense (excluding Net Insurance Financial Expenses)</t>
  </si>
  <si>
    <t>Interest Expense</t>
  </si>
  <si>
    <t>Interest Expense (excluding Net Insurance Financial Expenses)</t>
  </si>
  <si>
    <t>Insurance Underwriting Results</t>
  </si>
  <si>
    <t>Net shareholders' equity (1)</t>
  </si>
  <si>
    <r>
      <t xml:space="preserve">Digital Monetary Transactions </t>
    </r>
    <r>
      <rPr>
        <vertAlign val="superscript"/>
        <sz val="10"/>
        <color rgb="FF000000"/>
        <rFont val="Calibri"/>
        <family val="2"/>
        <scheme val="minor"/>
      </rPr>
      <t>(2)</t>
    </r>
  </si>
  <si>
    <r>
      <t xml:space="preserve">Disbursements through Leads </t>
    </r>
    <r>
      <rPr>
        <vertAlign val="superscript"/>
        <sz val="10"/>
        <color rgb="FF000000"/>
        <rFont val="Calibri"/>
        <family val="2"/>
        <scheme val="minor"/>
      </rPr>
      <t>(3)</t>
    </r>
  </si>
  <si>
    <r>
      <t xml:space="preserve">Disbursements through Alternative Channels </t>
    </r>
    <r>
      <rPr>
        <vertAlign val="superscript"/>
        <sz val="10"/>
        <color rgb="FF000000"/>
        <rFont val="Calibri"/>
        <family val="2"/>
        <scheme val="minor"/>
      </rPr>
      <t>(4)</t>
    </r>
  </si>
  <si>
    <r>
      <t xml:space="preserve">Mibanco Productivity </t>
    </r>
    <r>
      <rPr>
        <vertAlign val="superscript"/>
        <sz val="10"/>
        <color rgb="FF000000"/>
        <rFont val="Calibri"/>
        <family val="2"/>
        <scheme val="minor"/>
      </rPr>
      <t>(5)</t>
    </r>
  </si>
  <si>
    <r>
      <t xml:space="preserve">Cashless Transactions </t>
    </r>
    <r>
      <rPr>
        <vertAlign val="superscript"/>
        <sz val="10"/>
        <color rgb="FF000000"/>
        <rFont val="Calibri"/>
        <family val="2"/>
        <scheme val="minor"/>
      </rPr>
      <t>(6)</t>
    </r>
  </si>
  <si>
    <r>
      <t xml:space="preserve">Digital Sales </t>
    </r>
    <r>
      <rPr>
        <vertAlign val="superscript"/>
        <sz val="10"/>
        <color rgb="FF000000"/>
        <rFont val="Calibri"/>
        <family val="2"/>
        <scheme val="minor"/>
      </rPr>
      <t>(7)</t>
    </r>
  </si>
  <si>
    <t>Users (millions)</t>
  </si>
  <si>
    <t>Engagement</t>
  </si>
  <si>
    <t>Experience</t>
  </si>
  <si>
    <t>Monthly Revenues / MAU</t>
  </si>
  <si>
    <t>Monthly Expenses / MAU</t>
  </si>
  <si>
    <t>Payments</t>
  </si>
  <si>
    <t>Variación %</t>
  </si>
  <si>
    <t>(1) Financing expenses related to lease agreements are included according to the application of IFRS 16.</t>
  </si>
  <si>
    <t>(2) The effect of the application of IFRS 16 is included, which corresponds to a greater depreciation for the asset for right-of-use".</t>
  </si>
  <si>
    <t>(2) Mainly includes intangible assets, other receivable accounts, trading derivatives receivable accounts and tax credit.</t>
  </si>
  <si>
    <t>(3) Mainly includes other payable accounts, trading derivatives payable accounts and taxes for payable.</t>
  </si>
  <si>
    <t>MIBANCO
(In S/ thousands, IFRS)</t>
  </si>
  <si>
    <t>Interest Expenses</t>
  </si>
  <si>
    <t>Fee Income and Gain in FX</t>
  </si>
  <si>
    <t>Other Income No Core:</t>
  </si>
  <si>
    <t>Net loss on securities and associates</t>
  </si>
  <si>
    <t>Other Income not operational</t>
  </si>
  <si>
    <t>Other Income</t>
  </si>
  <si>
    <t>Total Expenses</t>
  </si>
  <si>
    <t>Loan loss reserves</t>
  </si>
  <si>
    <t>Subordinated debt</t>
  </si>
  <si>
    <t>Unrealidez Profit or Losses</t>
  </si>
  <si>
    <t>Tier Common Equity (2)</t>
  </si>
  <si>
    <t xml:space="preserve">Market risk-weighted assets </t>
  </si>
  <si>
    <t xml:space="preserve">Capital requirement </t>
  </si>
  <si>
    <t>Market risk capital requirement (5)</t>
  </si>
  <si>
    <t xml:space="preserve">Credit risk capital requirement </t>
  </si>
  <si>
    <t>Common Equity Tier 1 Ratio</t>
  </si>
  <si>
    <t>Tier 1 Capital ratio</t>
  </si>
  <si>
    <t xml:space="preserve">Regulatory Global Capital Ratio </t>
  </si>
  <si>
    <t>Common Equity Tier 1 IFRS</t>
  </si>
  <si>
    <t>(S/. thousand)</t>
  </si>
  <si>
    <t>Capital and reserves</t>
  </si>
  <si>
    <t>Unrealized gains (losses)</t>
  </si>
  <si>
    <t>Goodwill and intangibles</t>
  </si>
  <si>
    <t>Investments in subsidiaries</t>
  </si>
  <si>
    <t>Adjusted RWAs IFRS</t>
  </si>
  <si>
    <t>Adjusted Credit RWAs IFRS</t>
  </si>
  <si>
    <t>CET1 ratio IFRS</t>
  </si>
  <si>
    <t>Capital ratios under Local Regulation</t>
  </si>
  <si>
    <t>Common Equity Tier 1 ratio</t>
  </si>
  <si>
    <t xml:space="preserve">Investments in subsidiaries </t>
  </si>
  <si>
    <t>Sources: INEI, BCRP y SBS.</t>
  </si>
  <si>
    <t xml:space="preserve">Cash and due from banks </t>
  </si>
  <si>
    <t xml:space="preserve">Cash collateral, reverse repurchase agreements and securities borrowing </t>
  </si>
  <si>
    <t xml:space="preserve">Amortized cost investments </t>
  </si>
  <si>
    <r>
      <t>Financial assets designated at fair value through profit or loss</t>
    </r>
    <r>
      <rPr>
        <vertAlign val="superscript"/>
        <sz val="10"/>
        <rFont val="Calibri"/>
        <family val="2"/>
        <scheme val="minor"/>
      </rPr>
      <t xml:space="preserve"> </t>
    </r>
  </si>
  <si>
    <r>
      <t>Property, plant and equipment, net</t>
    </r>
    <r>
      <rPr>
        <vertAlign val="superscript"/>
        <sz val="10"/>
        <rFont val="Calibri"/>
        <family val="2"/>
        <scheme val="minor"/>
      </rPr>
      <t xml:space="preserve"> </t>
    </r>
  </si>
  <si>
    <t xml:space="preserve">Investments in associates </t>
  </si>
  <si>
    <t xml:space="preserve">Intangible assets and goodwill, net </t>
  </si>
  <si>
    <r>
      <t>Other assets</t>
    </r>
    <r>
      <rPr>
        <vertAlign val="superscript"/>
        <sz val="10"/>
        <rFont val="Calibri"/>
        <family val="2"/>
        <scheme val="minor"/>
      </rPr>
      <t xml:space="preserve"> (1)</t>
    </r>
  </si>
  <si>
    <t xml:space="preserve">Repurchase agreements with customers </t>
  </si>
  <si>
    <t>Other reserves</t>
  </si>
  <si>
    <r>
      <t xml:space="preserve">Transformation of traditional businesses </t>
    </r>
    <r>
      <rPr>
        <b/>
        <vertAlign val="superscript"/>
        <sz val="10"/>
        <color rgb="FFFFFFFF"/>
        <rFont val="Calibri"/>
        <family val="2"/>
        <scheme val="minor"/>
      </rPr>
      <t>(1)</t>
    </r>
  </si>
  <si>
    <t xml:space="preserve">Credicorp Ltd. Financial Data 3Q23 </t>
  </si>
  <si>
    <t>Regulatory Capital and Capital Adequacy Ratios at Mibanco
(S/ thousands, IFRS)</t>
  </si>
  <si>
    <t>[2] Common Equity Tier 1 = Capital Stock + Reserves + Accumulated earnings – Unrealized profits or losses - 100% deductions (investment in subsidiaries, goodwill, intangible assets 
and deferred tax assets based on future returns).</t>
  </si>
  <si>
    <t>Credicorp Ltd. and Subsidiaries
Consolidated Statement of Financial Position
(In S/ thousands, IFRS)</t>
  </si>
  <si>
    <t>Credicorp Ltd. and Subsidiaries 
Consolidated Statement of Income 
(In S/ thousands, IFRS)</t>
  </si>
  <si>
    <t>Credicorp Ltd.
Separate Statement of Financial Position
(In S/ thousands, IFRS)</t>
  </si>
  <si>
    <r>
      <t xml:space="preserve">Other assets </t>
    </r>
    <r>
      <rPr>
        <vertAlign val="superscript"/>
        <sz val="10"/>
        <rFont val="Calibri"/>
        <family val="2"/>
        <scheme val="minor"/>
      </rPr>
      <t>(2)</t>
    </r>
  </si>
  <si>
    <r>
      <t>Non-interest bearing</t>
    </r>
    <r>
      <rPr>
        <vertAlign val="superscript"/>
        <sz val="10"/>
        <rFont val="Calibri"/>
        <family val="2"/>
        <scheme val="minor"/>
      </rPr>
      <t xml:space="preserve"> </t>
    </r>
  </si>
  <si>
    <r>
      <t>Interest bearing</t>
    </r>
    <r>
      <rPr>
        <vertAlign val="superscript"/>
        <sz val="10"/>
        <rFont val="Calibri"/>
        <family val="2"/>
        <scheme val="minor"/>
      </rPr>
      <t xml:space="preserve"> </t>
    </r>
  </si>
  <si>
    <r>
      <t xml:space="preserve">Other liabilities </t>
    </r>
    <r>
      <rPr>
        <vertAlign val="superscript"/>
        <sz val="10"/>
        <rFont val="Calibri"/>
        <family val="2"/>
        <scheme val="minor"/>
      </rPr>
      <t>(3)</t>
    </r>
  </si>
  <si>
    <t>Banco de Credito del Peru
Statement of Financial Position
(In S/ thousands, IFRS)</t>
  </si>
  <si>
    <r>
      <t xml:space="preserve">ROAE </t>
    </r>
    <r>
      <rPr>
        <vertAlign val="superscript"/>
        <sz val="10"/>
        <rFont val="Calibri"/>
        <family val="2"/>
        <scheme val="minor"/>
      </rPr>
      <t>(1)(2)</t>
    </r>
  </si>
  <si>
    <r>
      <t xml:space="preserve">Interest expense </t>
    </r>
    <r>
      <rPr>
        <vertAlign val="superscript"/>
        <sz val="10"/>
        <rFont val="Calibri"/>
        <family val="2"/>
        <scheme val="minor"/>
      </rPr>
      <t>(1)</t>
    </r>
  </si>
  <si>
    <r>
      <t xml:space="preserve">Net interest margin </t>
    </r>
    <r>
      <rPr>
        <vertAlign val="superscript"/>
        <sz val="10"/>
        <rFont val="Calibri"/>
        <family val="2"/>
        <scheme val="minor"/>
      </rPr>
      <t>(1)(2)</t>
    </r>
  </si>
  <si>
    <r>
      <t xml:space="preserve">Risk adjusted NIM </t>
    </r>
    <r>
      <rPr>
        <vertAlign val="superscript"/>
        <sz val="10"/>
        <rFont val="Calibri"/>
        <family val="2"/>
        <scheme val="minor"/>
      </rPr>
      <t>(1)(2)</t>
    </r>
  </si>
  <si>
    <r>
      <t xml:space="preserve">Funding Cost </t>
    </r>
    <r>
      <rPr>
        <vertAlign val="superscript"/>
        <sz val="10"/>
        <rFont val="Calibri"/>
        <family val="2"/>
        <scheme val="minor"/>
      </rPr>
      <t>(1)(2)(3)</t>
    </r>
  </si>
  <si>
    <r>
      <t xml:space="preserve">Cost of risk </t>
    </r>
    <r>
      <rPr>
        <vertAlign val="superscript"/>
        <sz val="10"/>
        <rFont val="Calibri"/>
        <family val="2"/>
        <scheme val="minor"/>
      </rPr>
      <t>(4)</t>
    </r>
  </si>
  <si>
    <r>
      <t xml:space="preserve">Oper. expenses as a percent. of total income - reported </t>
    </r>
    <r>
      <rPr>
        <vertAlign val="superscript"/>
        <sz val="10"/>
        <rFont val="Calibri"/>
        <family val="2"/>
        <scheme val="minor"/>
      </rPr>
      <t>(5)</t>
    </r>
  </si>
  <si>
    <r>
      <t xml:space="preserve">Depreciation and amortization </t>
    </r>
    <r>
      <rPr>
        <vertAlign val="superscript"/>
        <sz val="10"/>
        <rFont val="Calibri"/>
        <family val="2"/>
        <scheme val="minor"/>
      </rPr>
      <t>(2)</t>
    </r>
  </si>
  <si>
    <t>Banco de Credito del Peru
Statement of Income
(In S/ thousands, IFRS)</t>
  </si>
  <si>
    <t>Banco de Credito del Peru
Selected Financial Indicators</t>
  </si>
  <si>
    <r>
      <t xml:space="preserve">Branches </t>
    </r>
    <r>
      <rPr>
        <vertAlign val="superscript"/>
        <sz val="10"/>
        <rFont val="Calibri"/>
        <family val="2"/>
        <scheme val="minor"/>
      </rPr>
      <t>(1)</t>
    </r>
  </si>
  <si>
    <r>
      <t xml:space="preserve">ROAE </t>
    </r>
    <r>
      <rPr>
        <b/>
        <vertAlign val="superscript"/>
        <sz val="10"/>
        <rFont val="Calibri"/>
        <family val="2"/>
        <scheme val="minor"/>
      </rPr>
      <t>(1)</t>
    </r>
  </si>
  <si>
    <t>GRUPO PACIFICO 
(In S/ thousands, IFRS)</t>
  </si>
  <si>
    <t>PRIMA
(In S/ thousands, IFRS)</t>
  </si>
  <si>
    <t>Investment Banking and Wealth Management
(In S/ thousands, IFRS)</t>
  </si>
  <si>
    <t>Up to</t>
  </si>
  <si>
    <t>Regulatory and Capital Adequacy Ratios at BCP Stand-alone</t>
  </si>
  <si>
    <t>Net gain (loss) on securities</t>
  </si>
  <si>
    <t>Net gain (loss) from associates</t>
  </si>
  <si>
    <t>* Due to reclassifications, the Balance Sheet may differ from those reported in previous quarters.</t>
  </si>
  <si>
    <t>Insurance contract liability</t>
  </si>
  <si>
    <t xml:space="preserve">Reinsurance contract assets </t>
  </si>
  <si>
    <t xml:space="preserve">Income from Insurance Services </t>
  </si>
  <si>
    <t>Expenses for Insurance Services</t>
  </si>
  <si>
    <t>Insurance Undewrwriting Result</t>
  </si>
  <si>
    <t xml:space="preserve">[1] Up to 1.25% of total risk-weighted assets. </t>
  </si>
  <si>
    <t>Mobile Banking rating iOs</t>
  </si>
  <si>
    <t xml:space="preserve">Mobile Banking rating Android </t>
  </si>
  <si>
    <t>Other Non-Core Income</t>
  </si>
  <si>
    <t>Total Other Non-Core Income</t>
  </si>
  <si>
    <t>Voluntary contributions (S/ Millions) (2)</t>
  </si>
  <si>
    <t>RAM Flow (S/ Millions) (3)</t>
  </si>
  <si>
    <t>(1) Included new methodology of SBS to calculate quota value.</t>
  </si>
  <si>
    <t>Quarterly</t>
  </si>
  <si>
    <t>%Change</t>
  </si>
  <si>
    <r>
      <t xml:space="preserve">Low-cost deposits </t>
    </r>
    <r>
      <rPr>
        <b/>
        <vertAlign val="superscript"/>
        <sz val="10"/>
        <rFont val="Calibri"/>
        <family val="2"/>
        <scheme val="minor"/>
      </rPr>
      <t>(1)</t>
    </r>
  </si>
  <si>
    <t>Local Currency (LC) - S/ millions</t>
  </si>
  <si>
    <t>Foreign Currency (FC) - US$ millions</t>
  </si>
  <si>
    <t>ASB Bank Corp.</t>
  </si>
  <si>
    <r>
      <t xml:space="preserve">Total Loans
</t>
    </r>
    <r>
      <rPr>
        <sz val="10"/>
        <color theme="0"/>
        <rFont val="Calibri"/>
        <family val="2"/>
        <scheme val="minor"/>
      </rPr>
      <t>(S/ millions)</t>
    </r>
  </si>
  <si>
    <r>
      <t>Net interest margin</t>
    </r>
    <r>
      <rPr>
        <sz val="10"/>
        <rFont val="Arial"/>
        <family val="2"/>
      </rPr>
      <t xml:space="preserve"> </t>
    </r>
    <r>
      <rPr>
        <vertAlign val="superscript"/>
        <sz val="10"/>
        <rFont val="Arial"/>
        <family val="2"/>
      </rPr>
      <t>(1)</t>
    </r>
  </si>
  <si>
    <r>
      <t xml:space="preserve">Risk-adjusted Net interest margin </t>
    </r>
    <r>
      <rPr>
        <vertAlign val="superscript"/>
        <sz val="10"/>
        <rFont val="Arial"/>
        <family val="2"/>
      </rPr>
      <t>(1)</t>
    </r>
  </si>
  <si>
    <r>
      <t>Net Interest Margin (NIM)</t>
    </r>
    <r>
      <rPr>
        <b/>
        <vertAlign val="superscript"/>
        <sz val="10"/>
        <rFont val="Calibri"/>
        <family val="2"/>
        <scheme val="minor"/>
      </rPr>
      <t>(1)</t>
    </r>
  </si>
  <si>
    <t>Yape</t>
  </si>
  <si>
    <t>(S/ 000,000)</t>
  </si>
  <si>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</si>
  <si>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</si>
  <si>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</si>
  <si>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</si>
  <si>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(6) Investments in Tier 2 Subordinated Debt.</t>
  </si>
  <si>
    <t>(5) Up to 1.25% of total risk-weighted assets of Banco de Crédito del Perú, Solución Empresa Administradora Hipotecaria, Mibanco and Atlantic Security Bank.</t>
  </si>
  <si>
    <t>Legal and Other Capital reserves</t>
  </si>
  <si>
    <t>Minority interest</t>
  </si>
  <si>
    <r>
      <t>Current and Accumulated Earnings</t>
    </r>
    <r>
      <rPr>
        <vertAlign val="superscript"/>
        <sz val="11"/>
        <rFont val="Calibri"/>
        <family val="2"/>
        <scheme val="minor"/>
      </rPr>
      <t xml:space="preserve"> (1)</t>
    </r>
  </si>
  <si>
    <r>
      <t>Unrealized Gains or Losses</t>
    </r>
    <r>
      <rPr>
        <vertAlign val="superscript"/>
        <sz val="10"/>
        <rFont val="Calibri"/>
        <family val="2"/>
        <scheme val="minor"/>
      </rPr>
      <t xml:space="preserve"> </t>
    </r>
    <r>
      <rPr>
        <vertAlign val="superscript"/>
        <sz val="11"/>
        <rFont val="Calibri"/>
        <family val="2"/>
        <scheme val="minor"/>
      </rPr>
      <t>(2)</t>
    </r>
  </si>
  <si>
    <r>
      <t>Intangible Assets</t>
    </r>
    <r>
      <rPr>
        <vertAlign val="superscript"/>
        <sz val="10"/>
        <rFont val="Calibri"/>
        <family val="2"/>
        <scheme val="minor"/>
      </rPr>
      <t xml:space="preserve"> </t>
    </r>
    <r>
      <rPr>
        <vertAlign val="superscript"/>
        <sz val="11"/>
        <rFont val="Calibri"/>
        <family val="2"/>
        <scheme val="minor"/>
      </rPr>
      <t>(3)</t>
    </r>
  </si>
  <si>
    <r>
      <t xml:space="preserve">Deductions in Common Equity Tier 1 instruments </t>
    </r>
    <r>
      <rPr>
        <vertAlign val="superscript"/>
        <sz val="11"/>
        <rFont val="Calibri"/>
        <family val="2"/>
        <scheme val="minor"/>
      </rPr>
      <t>(4)</t>
    </r>
  </si>
  <si>
    <r>
      <t xml:space="preserve">Loan loss reserves </t>
    </r>
    <r>
      <rPr>
        <vertAlign val="superscript"/>
        <sz val="11"/>
        <rFont val="Calibri"/>
        <family val="2"/>
        <scheme val="minor"/>
      </rPr>
      <t>(5)</t>
    </r>
  </si>
  <si>
    <r>
      <t xml:space="preserve">Deductions in Tier 2 instruments </t>
    </r>
    <r>
      <rPr>
        <vertAlign val="superscript"/>
        <sz val="11"/>
        <rFont val="Calibri"/>
        <family val="2"/>
        <scheme val="minor"/>
      </rPr>
      <t>(6)</t>
    </r>
  </si>
  <si>
    <t>Held to maturity</t>
  </si>
  <si>
    <t xml:space="preserve">Allowance for loan losses </t>
  </si>
  <si>
    <t>1Q24</t>
  </si>
  <si>
    <t>(1) Includes Banco de la Nacion branches, which in March 23 were 33, in December 23 were 36 and in March 24 were 36</t>
  </si>
  <si>
    <t xml:space="preserve">Agents </t>
  </si>
  <si>
    <t xml:space="preserve">(1) Prima AFP estimate: Average of aggregated income for flow during the last 4 months, excluding special collections and voluntary contribution fees. </t>
  </si>
  <si>
    <r>
      <t xml:space="preserve">Invesment on securities </t>
    </r>
    <r>
      <rPr>
        <vertAlign val="superscript"/>
        <sz val="11"/>
        <rFont val="Calibri"/>
        <family val="2"/>
        <scheme val="minor"/>
      </rPr>
      <t>(1)</t>
    </r>
  </si>
  <si>
    <r>
      <t xml:space="preserve">Operating expenses </t>
    </r>
    <r>
      <rPr>
        <vertAlign val="superscript"/>
        <sz val="10"/>
        <color rgb="FF000000"/>
        <rFont val="Calibri"/>
        <family val="2"/>
        <scheme val="minor"/>
      </rPr>
      <t>(1)</t>
    </r>
  </si>
  <si>
    <r>
      <t xml:space="preserve">Credicorp Physical Channels </t>
    </r>
    <r>
      <rPr>
        <b/>
        <vertAlign val="superscript"/>
        <sz val="10"/>
        <color theme="0"/>
        <rFont val="Calibri"/>
        <family val="2"/>
        <scheme val="minor"/>
      </rPr>
      <t>(1)</t>
    </r>
  </si>
  <si>
    <t>Market Place</t>
  </si>
  <si>
    <t>Users</t>
  </si>
  <si>
    <t>Monthly Cash Cost / MAU</t>
  </si>
  <si>
    <t>(1) Yape users that have made at least one transaction over the last month.</t>
  </si>
  <si>
    <t>(4) Disbursements conducted through alternative channels/Total disbursements.</t>
  </si>
  <si>
    <t>(1) Provisions for credit losses on loan portfolio, net of annualized recoveries / Average Total Loans. Provisions include the impact of the “El Niño” Phenomenon.</t>
  </si>
  <si>
    <t>ROA</t>
  </si>
  <si>
    <t>ROE</t>
  </si>
  <si>
    <t>(1) For further detail on the new NIM calculation due to IFRS17, please refer to Annex 12.7</t>
  </si>
  <si>
    <r>
      <t>Risk-Adjusted Net Interest Margin</t>
    </r>
    <r>
      <rPr>
        <b/>
        <vertAlign val="superscript"/>
        <sz val="10.7"/>
        <rFont val="Calibri"/>
        <family val="2"/>
      </rPr>
      <t>(1)</t>
    </r>
  </si>
  <si>
    <r>
      <t>Cost of Funds</t>
    </r>
    <r>
      <rPr>
        <vertAlign val="superscript"/>
        <sz val="10.7"/>
        <rFont val="Calibri"/>
        <family val="2"/>
      </rPr>
      <t>(1)</t>
    </r>
  </si>
  <si>
    <r>
      <t>NIM</t>
    </r>
    <r>
      <rPr>
        <b/>
        <vertAlign val="superscript"/>
        <sz val="10.7"/>
        <rFont val="Calibri"/>
        <family val="2"/>
      </rPr>
      <t>(1)</t>
    </r>
  </si>
  <si>
    <t>(1) The yield calculation includes “Financial Expense associated with the insurance and reinsurance activity, net”</t>
  </si>
  <si>
    <t>Dividends per share</t>
  </si>
  <si>
    <r>
      <t xml:space="preserve">Others </t>
    </r>
    <r>
      <rPr>
        <vertAlign val="superscript"/>
        <sz val="11"/>
        <color theme="1"/>
        <rFont val="Calibri"/>
        <family val="2"/>
        <scheme val="minor"/>
      </rPr>
      <t>(3)</t>
    </r>
  </si>
  <si>
    <r>
      <t xml:space="preserve">Operating income </t>
    </r>
    <r>
      <rPr>
        <vertAlign val="superscript"/>
        <sz val="11"/>
        <rFont val="Calibri "/>
      </rPr>
      <t>(6)</t>
    </r>
  </si>
  <si>
    <r>
      <t xml:space="preserve">Efficiency ratio </t>
    </r>
    <r>
      <rPr>
        <vertAlign val="superscript"/>
        <sz val="11"/>
        <rFont val="Calibri "/>
      </rPr>
      <t xml:space="preserve">(8) </t>
    </r>
  </si>
  <si>
    <r>
      <t xml:space="preserve">Net interest margin </t>
    </r>
    <r>
      <rPr>
        <vertAlign val="superscript"/>
        <sz val="11"/>
        <rFont val="Calibri "/>
      </rPr>
      <t>(1)</t>
    </r>
  </si>
  <si>
    <r>
      <t xml:space="preserve">Funding cost </t>
    </r>
    <r>
      <rPr>
        <vertAlign val="superscript"/>
        <sz val="11"/>
        <rFont val="Calibri "/>
      </rPr>
      <t>(2)</t>
    </r>
  </si>
  <si>
    <r>
      <t xml:space="preserve">Internal overdue ratio </t>
    </r>
    <r>
      <rPr>
        <vertAlign val="superscript"/>
        <sz val="11"/>
        <rFont val="Calibri "/>
      </rPr>
      <t>(3)</t>
    </r>
  </si>
  <si>
    <r>
      <t xml:space="preserve">NPL ratio </t>
    </r>
    <r>
      <rPr>
        <vertAlign val="superscript"/>
        <sz val="11"/>
        <rFont val="Calibri "/>
      </rPr>
      <t>(4)</t>
    </r>
  </si>
  <si>
    <r>
      <t xml:space="preserve">Cost of risk </t>
    </r>
    <r>
      <rPr>
        <vertAlign val="superscript"/>
        <sz val="11"/>
        <rFont val="Calibri "/>
      </rPr>
      <t>(5)</t>
    </r>
  </si>
  <si>
    <t>Goodwill Impairment (Mibanco Colombia)</t>
  </si>
  <si>
    <t>-</t>
  </si>
  <si>
    <t>(3) Negative % change indicates depreciation.</t>
  </si>
  <si>
    <t>(4) Grey area indicate estimates by BCP Economic Research as of May 2024</t>
  </si>
  <si>
    <r>
      <t>Exchange rate, (% change)</t>
    </r>
    <r>
      <rPr>
        <vertAlign val="superscript"/>
        <sz val="9"/>
        <rFont val="Calibri"/>
        <family val="2"/>
      </rPr>
      <t>(3)</t>
    </r>
  </si>
  <si>
    <r>
      <t>Inflation, end of period</t>
    </r>
    <r>
      <rPr>
        <vertAlign val="superscript"/>
        <sz val="9"/>
        <rFont val="Calibri"/>
        <family val="2"/>
      </rPr>
      <t>(2)</t>
    </r>
  </si>
  <si>
    <r>
      <t xml:space="preserve">Financial system loan without Reactiva (% change) </t>
    </r>
    <r>
      <rPr>
        <vertAlign val="superscript"/>
        <sz val="9"/>
        <rFont val="Calibri"/>
        <family val="2"/>
      </rPr>
      <t>(1)</t>
    </r>
  </si>
  <si>
    <r>
      <t xml:space="preserve">2024 </t>
    </r>
    <r>
      <rPr>
        <b/>
        <vertAlign val="superscript"/>
        <sz val="10"/>
        <color rgb="FFFFFFFF"/>
        <rFont val="Calibri"/>
        <family val="2"/>
        <scheme val="minor"/>
      </rPr>
      <t xml:space="preserve"> (4)</t>
    </r>
  </si>
  <si>
    <r>
      <t xml:space="preserve">Operating expenses </t>
    </r>
    <r>
      <rPr>
        <vertAlign val="superscript"/>
        <sz val="11"/>
        <rFont val="Calibri "/>
      </rPr>
      <t>(7)</t>
    </r>
  </si>
  <si>
    <t>(12) These shares are held by Atlantic Security Holding Corporation (ASHC).</t>
  </si>
  <si>
    <t>(13) Common Equity Tier I calculated based on IFRS Accounting.</t>
  </si>
  <si>
    <r>
      <t xml:space="preserve">Treasury Shares </t>
    </r>
    <r>
      <rPr>
        <vertAlign val="superscript"/>
        <sz val="11"/>
        <rFont val="Calibri "/>
      </rPr>
      <t>(12)</t>
    </r>
  </si>
  <si>
    <t>Banco de Credito del Peru
Consolidated Statement of Financial Position
(In S/ thousands, IFRS)</t>
  </si>
  <si>
    <t>Banco de Credito del Peru
Consolidated Statement of Income
(In S/ thousands, IFRS)</t>
  </si>
  <si>
    <t>Banco de Credito del Peru and Subsidiaries
Selected Financial Indicators</t>
  </si>
  <si>
    <t>Risk-adjusted net interest income</t>
  </si>
  <si>
    <r>
      <t xml:space="preserve">Property, furniture and equipment, net </t>
    </r>
    <r>
      <rPr>
        <vertAlign val="superscript"/>
        <sz val="10"/>
        <rFont val="Calibri"/>
        <family val="2"/>
        <scheme val="minor"/>
      </rPr>
      <t>(1)</t>
    </r>
  </si>
  <si>
    <t xml:space="preserve">Total other income </t>
  </si>
  <si>
    <t xml:space="preserve">Administrative expenses </t>
  </si>
  <si>
    <r>
      <t>Non-interest bearing</t>
    </r>
    <r>
      <rPr>
        <vertAlign val="superscript"/>
        <sz val="10"/>
        <rFont val="Calibri"/>
        <family val="2"/>
        <scheme val="minor"/>
      </rPr>
      <t xml:space="preserve"> (1)</t>
    </r>
  </si>
  <si>
    <r>
      <t>Interest bearing</t>
    </r>
    <r>
      <rPr>
        <vertAlign val="superscript"/>
        <sz val="10"/>
        <rFont val="Calibri"/>
        <family val="2"/>
        <scheme val="minor"/>
      </rPr>
      <t xml:space="preserve"> (1)</t>
    </r>
  </si>
  <si>
    <t xml:space="preserve">Income tax </t>
  </si>
  <si>
    <t>Net profit attributable to BCP Consolidated</t>
  </si>
  <si>
    <t>(2) Mainly includes intangible assets, other  accounts receivable and tax credit.</t>
  </si>
  <si>
    <t>(3) Mainly includes other accounts payable.</t>
  </si>
  <si>
    <t>n.a</t>
  </si>
  <si>
    <t xml:space="preserve">Capital adequacy - BCP Stand-alone </t>
  </si>
  <si>
    <r>
      <t xml:space="preserve">Global Capital ratio </t>
    </r>
    <r>
      <rPr>
        <vertAlign val="superscript"/>
        <sz val="11"/>
        <rFont val="Calibri "/>
      </rPr>
      <t>(9)</t>
    </r>
  </si>
  <si>
    <r>
      <t xml:space="preserve">Tier 1 ratio </t>
    </r>
    <r>
      <rPr>
        <vertAlign val="superscript"/>
        <sz val="11"/>
        <rFont val="Calibri "/>
      </rPr>
      <t>(10)</t>
    </r>
  </si>
  <si>
    <r>
      <t>Common equity tier 1 ratio</t>
    </r>
    <r>
      <rPr>
        <vertAlign val="superscript"/>
        <sz val="11"/>
        <rFont val="Calibri "/>
      </rPr>
      <t xml:space="preserve"> (11)(13)</t>
    </r>
  </si>
  <si>
    <t>Capital adequacy - Mibanco</t>
  </si>
  <si>
    <t>Loan Portfolio Quality and Delinquency Ratios</t>
  </si>
  <si>
    <t>Internal overdue loans (IOLs)</t>
  </si>
  <si>
    <t>Internal overdue loans over 90-days</t>
  </si>
  <si>
    <t>Refinanced loans</t>
  </si>
  <si>
    <t>Non-performing loans (NPLs)</t>
  </si>
  <si>
    <t>Cost of risk (1)</t>
  </si>
  <si>
    <r>
      <t xml:space="preserve">ROAA </t>
    </r>
    <r>
      <rPr>
        <vertAlign val="superscript"/>
        <sz val="10"/>
        <color theme="1"/>
        <rFont val="Calibri"/>
        <family val="2"/>
      </rPr>
      <t>(1)(2)</t>
    </r>
  </si>
  <si>
    <t>Net Fee Income by Subsidiary</t>
  </si>
  <si>
    <t>BCP Stand-Alone</t>
  </si>
  <si>
    <t>BCP Bolivia</t>
  </si>
  <si>
    <t xml:space="preserve">Pacífico </t>
  </si>
  <si>
    <t>Prima</t>
  </si>
  <si>
    <t>ASB</t>
  </si>
  <si>
    <t>Credicorp Capital</t>
  </si>
  <si>
    <t>Total Net Fee Income</t>
  </si>
  <si>
    <t>BCP Stand-alone Fees</t>
  </si>
  <si>
    <r>
      <t xml:space="preserve">Eliminations and Other </t>
    </r>
    <r>
      <rPr>
        <vertAlign val="superscript"/>
        <sz val="11"/>
        <color theme="1"/>
        <rFont val="Calibri"/>
        <family val="2"/>
        <scheme val="minor"/>
      </rPr>
      <t>(1)</t>
    </r>
  </si>
  <si>
    <r>
      <t>Operating expenses</t>
    </r>
    <r>
      <rPr>
        <b/>
        <vertAlign val="superscript"/>
        <sz val="10"/>
        <rFont val="Calibri"/>
        <family val="2"/>
        <scheme val="minor"/>
      </rPr>
      <t xml:space="preserve"> </t>
    </r>
  </si>
  <si>
    <t>Dividends distribution, net of treasury shares effect (S/000)</t>
  </si>
  <si>
    <t>(1) Net Interest Margin = Net Interest Income (Excluding Net Insurance Financial Expenses) / Average Interest Earning Assets</t>
  </si>
  <si>
    <t>(2) Funding Cost = Interest Expense (Does not include Net Insurance Financial Expenses) / Average Funding</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</si>
  <si>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</si>
  <si>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</si>
  <si>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Cost of risk = Annualized provision for loan losses, net of recoveries / Average Total loans.</t>
  </si>
  <si>
    <t>(5) Cost of risk = Annualized provision for loan losses, net of recoveries / Average Total loans.</t>
  </si>
  <si>
    <t>(6) Operating Income = Net interest, similar income and expenses + Fee Income+ Net gain on foreign exchange transactions + Net Gain From associates + Net gain on derivatives held for trading + Result on exchange differences + Insurance Underwriting Result</t>
  </si>
  <si>
    <t>(8) Efficiency Ratio = Operating Expenses / Operating Income</t>
  </si>
  <si>
    <t>(9) Regulatory Capital / Risk-weighted assets (legal minimum = 10% since July 2011).</t>
  </si>
  <si>
    <t>(10)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</si>
  <si>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</si>
  <si>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t>(7) Operating Expenses = Salaries and employee benefits + Administrative expenses + Depreciation and amortization + Association in participation + Acquisition cost</t>
  </si>
  <si>
    <r>
      <t xml:space="preserve">NPS </t>
    </r>
    <r>
      <rPr>
        <vertAlign val="superscript"/>
        <sz val="10"/>
        <color rgb="FF000000"/>
        <rFont val="Calibri "/>
      </rPr>
      <t>(2)</t>
    </r>
  </si>
  <si>
    <r>
      <t xml:space="preserve">TPV </t>
    </r>
    <r>
      <rPr>
        <vertAlign val="superscript"/>
        <sz val="10"/>
        <color rgb="FF000000"/>
        <rFont val="Calibri "/>
      </rPr>
      <t>(3)</t>
    </r>
  </si>
  <si>
    <t>Financial KPIs 
S/ 000</t>
  </si>
  <si>
    <t># Average Functionalities / MAU</t>
  </si>
  <si>
    <t>2Q23</t>
  </si>
  <si>
    <t>2Q24</t>
  </si>
  <si>
    <t>Jun 23</t>
  </si>
  <si>
    <t>Jun 24</t>
  </si>
  <si>
    <t>Jun 24 / Jun 23</t>
  </si>
  <si>
    <t>3 pbs</t>
  </si>
  <si>
    <t>31 pbs</t>
  </si>
  <si>
    <t>35 pbs</t>
  </si>
  <si>
    <t>-45 pbs</t>
  </si>
  <si>
    <t>-16 pbs</t>
  </si>
  <si>
    <t>5 pbs</t>
  </si>
  <si>
    <t>-12 pbs</t>
  </si>
  <si>
    <t>-5 pbs</t>
  </si>
  <si>
    <t>0 pbs</t>
  </si>
  <si>
    <t>131 pbs</t>
  </si>
  <si>
    <t>17 pbs</t>
  </si>
  <si>
    <t>14 pbs</t>
  </si>
  <si>
    <t>Mar 24</t>
  </si>
  <si>
    <t>LC</t>
  </si>
  <si>
    <t>FC</t>
  </si>
  <si>
    <t>-17 bps</t>
  </si>
  <si>
    <t>5 bps</t>
  </si>
  <si>
    <t>-10 bps</t>
  </si>
  <si>
    <t>-24 bps</t>
  </si>
  <si>
    <t>34 bps</t>
  </si>
  <si>
    <t>-14 bps</t>
  </si>
  <si>
    <t>11 bps</t>
  </si>
  <si>
    <t>Dec 23</t>
  </si>
  <si>
    <t>131 bps</t>
  </si>
  <si>
    <t>30 bps</t>
  </si>
  <si>
    <t>BCP</t>
  </si>
  <si>
    <t>200 bps</t>
  </si>
  <si>
    <t>90 bps</t>
  </si>
  <si>
    <t>10 bps</t>
  </si>
  <si>
    <t>-250 bps</t>
  </si>
  <si>
    <t>Mibanco Peru</t>
  </si>
  <si>
    <t>-230 bps</t>
  </si>
  <si>
    <t>-140 bps</t>
  </si>
  <si>
    <t>-660 bps</t>
  </si>
  <si>
    <t>-990 bps</t>
  </si>
  <si>
    <t>Pacifico</t>
  </si>
  <si>
    <t>-20 bps</t>
  </si>
  <si>
    <t>120 bps</t>
  </si>
  <si>
    <t>Prima AFP</t>
  </si>
  <si>
    <t>180 bps</t>
  </si>
  <si>
    <t>240 bps</t>
  </si>
  <si>
    <t>Total Regulatory Capital (A)</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</si>
  <si>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</si>
  <si>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</si>
  <si>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</si>
  <si>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</si>
  <si>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</si>
  <si>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</si>
  <si>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</si>
  <si>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</si>
  <si>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18 bps</t>
  </si>
  <si>
    <t>-85 bps</t>
  </si>
  <si>
    <t>12 bps</t>
  </si>
  <si>
    <t>-96 bps</t>
  </si>
  <si>
    <t>20 bps</t>
  </si>
  <si>
    <t>-74 bps</t>
  </si>
  <si>
    <t>n.a.</t>
  </si>
  <si>
    <t>94 bps</t>
  </si>
  <si>
    <t>92 bps</t>
  </si>
  <si>
    <t>Sep 23</t>
  </si>
  <si>
    <t>65 bps</t>
  </si>
  <si>
    <t/>
  </si>
  <si>
    <t>Jun 23 / Jun 24</t>
  </si>
  <si>
    <t>110 bps</t>
  </si>
  <si>
    <t>-260 bps</t>
  </si>
  <si>
    <t>370 bps</t>
  </si>
  <si>
    <t>70 bps</t>
  </si>
  <si>
    <t>Mar 24 
% share</t>
  </si>
  <si>
    <t>Jun 24 
% share</t>
  </si>
  <si>
    <t>Jun 24 / Jun 23(1)</t>
  </si>
  <si>
    <t>Prima 
1Q24</t>
  </si>
  <si>
    <t>System 
1Q24</t>
  </si>
  <si>
    <t>% share 
1Q24</t>
  </si>
  <si>
    <t>Prima 2Q24</t>
  </si>
  <si>
    <t>System 2Q24</t>
  </si>
  <si>
    <t>% share 2Q24</t>
  </si>
  <si>
    <t xml:space="preserve">Transactional cost by unit </t>
  </si>
  <si>
    <t>Mar 23 / Mar 24(1)</t>
  </si>
  <si>
    <t>157 bps</t>
  </si>
  <si>
    <t>-363 bps</t>
  </si>
  <si>
    <t>451 bps</t>
  </si>
  <si>
    <t>-7 bps</t>
  </si>
  <si>
    <t>-246 bps</t>
  </si>
  <si>
    <t>17 bps</t>
  </si>
  <si>
    <t>31 bps</t>
  </si>
  <si>
    <t>-1165 bps</t>
  </si>
  <si>
    <t>-2030 bps</t>
  </si>
  <si>
    <t>-736 bps</t>
  </si>
  <si>
    <t>-2514 bps</t>
  </si>
  <si>
    <t>-225 bps</t>
  </si>
  <si>
    <t>-134 bps</t>
  </si>
  <si>
    <t>-777 bps</t>
  </si>
  <si>
    <t>-395 bps</t>
  </si>
  <si>
    <t>-741 bps</t>
  </si>
  <si>
    <t>-391 bps</t>
  </si>
  <si>
    <t>-863 bps</t>
  </si>
  <si>
    <t>-2338 bps</t>
  </si>
  <si>
    <t>69 bps</t>
  </si>
  <si>
    <t>124 bps</t>
  </si>
  <si>
    <t>-585 bps</t>
  </si>
  <si>
    <t>-1749 bps</t>
  </si>
  <si>
    <t>-416 bps</t>
  </si>
  <si>
    <t>-1617 bps</t>
  </si>
  <si>
    <t>113 bps</t>
  </si>
  <si>
    <t>-258 bps</t>
  </si>
  <si>
    <t>-109 bps</t>
  </si>
  <si>
    <t>273 bps</t>
  </si>
  <si>
    <t>250 bps</t>
  </si>
  <si>
    <t>154 bps</t>
  </si>
  <si>
    <t xml:space="preserve">Change (units) </t>
  </si>
  <si>
    <t>Management KPIs</t>
  </si>
  <si>
    <t>1H23</t>
  </si>
  <si>
    <t>1H24</t>
  </si>
  <si>
    <r>
      <t xml:space="preserve">Monthly Active Users (MAU) (millions) </t>
    </r>
    <r>
      <rPr>
        <vertAlign val="superscript"/>
        <sz val="10"/>
        <color rgb="FF000000"/>
        <rFont val="Calibri "/>
      </rPr>
      <t>(1)</t>
    </r>
  </si>
  <si>
    <t xml:space="preserve">Fee Income Generating MAU (millions) </t>
  </si>
  <si>
    <t># Transactions (millions)</t>
  </si>
  <si>
    <t>Metric per Monthly Active User (MAU)</t>
  </si>
  <si>
    <t># Monthly Transactions / MAU</t>
  </si>
  <si>
    <t>Drivers Monetización</t>
  </si>
  <si>
    <t xml:space="preserve"># Bill Payments transactions (millions) </t>
  </si>
  <si>
    <t>Financials</t>
  </si>
  <si>
    <t xml:space="preserve"># Loans Disbursements (thousands) </t>
  </si>
  <si>
    <r>
      <t xml:space="preserve">GMV </t>
    </r>
    <r>
      <rPr>
        <vertAlign val="superscript"/>
        <sz val="10"/>
        <color rgb="FF000000"/>
        <rFont val="Calibri "/>
      </rPr>
      <t xml:space="preserve">(4) </t>
    </r>
    <r>
      <rPr>
        <sz val="10"/>
        <color rgb="FF000000"/>
        <rFont val="Calibri "/>
      </rPr>
      <t>(S/, Millions)</t>
    </r>
  </si>
  <si>
    <r>
      <t xml:space="preserve">Net Fee Income </t>
    </r>
    <r>
      <rPr>
        <vertAlign val="superscript"/>
        <sz val="10"/>
        <color theme="1"/>
        <rFont val="Calibri"/>
        <family val="2"/>
        <scheme val="minor"/>
      </rPr>
      <t>(2)</t>
    </r>
  </si>
  <si>
    <t>Total Income</t>
  </si>
  <si>
    <t>(1) Figures for June 2023, March 2024, and June 2024</t>
  </si>
  <si>
    <t>(2) Retail Monetary Transactions conducted through Retail Banking, Internet Banking, Yape and Telecredito/Total Retail Monetary Transactions in Retail Banking.</t>
  </si>
  <si>
    <t>(3) Disbursements generated through leads/Total disbursements.</t>
  </si>
  <si>
    <t>(5) Number of loans disbursed/ Total relationship managers.</t>
  </si>
  <si>
    <t>(6) Amount transacted through Mobile Banking, Internet Banking, Yape y POS/ Total amount transacted through Retail Banking.</t>
  </si>
  <si>
    <t>(2) Net Promoting Score</t>
  </si>
  <si>
    <t>(3) Total Payment Volume, includes the following functionalities: Mobile Top-ups, QRs payments, checkout, Yape Businesses and Remitances</t>
  </si>
  <si>
    <t>(4) Gross Merchant Volume, includes the following functionalities: Yape Promos, Yape tienda, Ticketing, Gaming and Gas</t>
  </si>
  <si>
    <t>(2) Includes fee income recorded in BCP; as well fee income recorded in Yape Market.</t>
  </si>
  <si>
    <t xml:space="preserve">(7) Units sold by Retail Banking through digital channels/ Total number of units sold by Retail Banking. </t>
  </si>
  <si>
    <t>Other Core Income</t>
  </si>
  <si>
    <t>S/ (000)</t>
  </si>
  <si>
    <t>Fee Income</t>
  </si>
  <si>
    <t>Net Gain on Foreing exchange transactions</t>
  </si>
  <si>
    <t>Total Other Income</t>
  </si>
  <si>
    <t>1H24 / 1H23</t>
  </si>
  <si>
    <t>(1) Correspond mainly to the eliminations of bancassurance between Pacífico, BCP, and Mibanco</t>
  </si>
  <si>
    <t>(1) Corresponds to fees from credit and debit cards; payments and collections. It is not comparable with the same line of previous reports given the change in details.</t>
  </si>
  <si>
    <t>(2) Corresponds to fees from Account maintenance, interbank transfers, national money orders, and international transfers.</t>
  </si>
  <si>
    <t>(4) Use of third-party networks, other services to third parties, and Commissions in foreign branches.</t>
  </si>
  <si>
    <t>Net Gain Securities</t>
  </si>
  <si>
    <r>
      <t xml:space="preserve">Net Gain from associates </t>
    </r>
    <r>
      <rPr>
        <vertAlign val="superscript"/>
        <sz val="11"/>
        <color theme="1"/>
        <rFont val="Calibri"/>
        <family val="2"/>
        <scheme val="minor"/>
      </rPr>
      <t>(1)</t>
    </r>
  </si>
  <si>
    <t>Net Gain of derivatives held for trading</t>
  </si>
  <si>
    <t>Net Gain from exchange differences</t>
  </si>
  <si>
    <t>Other non-operative income</t>
  </si>
  <si>
    <t>Operating Expenses</t>
  </si>
  <si>
    <t>Core Business BCP</t>
  </si>
  <si>
    <t>Core Business Mibanco</t>
  </si>
  <si>
    <t>Core Business Pacifico</t>
  </si>
  <si>
    <r>
      <t xml:space="preserve">Disruption </t>
    </r>
    <r>
      <rPr>
        <vertAlign val="superscript"/>
        <sz val="10"/>
        <color theme="1"/>
        <rFont val="Calibri"/>
        <family val="2"/>
        <scheme val="minor"/>
      </rPr>
      <t>(2)</t>
    </r>
  </si>
  <si>
    <r>
      <t xml:space="preserve">Others </t>
    </r>
    <r>
      <rPr>
        <vertAlign val="superscript"/>
        <sz val="10"/>
        <color theme="1"/>
        <rFont val="Calibri"/>
        <family val="2"/>
        <scheme val="minor"/>
      </rPr>
      <t>(3)</t>
    </r>
  </si>
  <si>
    <t>(1) Management figures.</t>
  </si>
  <si>
    <t>(2) Includes disruptive initiatives at the subsidiaries and Krealo.</t>
  </si>
  <si>
    <t>(3) Includes Credicorp Capital, ASB, Prima, BCP Bolivia, Mibanco Colombia, and other entities within the Group.</t>
  </si>
  <si>
    <t>Operating Efficiency</t>
  </si>
  <si>
    <t xml:space="preserve">% change </t>
  </si>
  <si>
    <r>
      <t>Operating expenses</t>
    </r>
    <r>
      <rPr>
        <vertAlign val="superscript"/>
        <sz val="10"/>
        <rFont val="Calibri"/>
        <family val="2"/>
        <scheme val="minor"/>
      </rPr>
      <t xml:space="preserve"> (1)</t>
    </r>
  </si>
  <si>
    <r>
      <t>Operating income</t>
    </r>
    <r>
      <rPr>
        <vertAlign val="superscript"/>
        <sz val="10"/>
        <color theme="1"/>
        <rFont val="Calibri"/>
        <family val="2"/>
        <scheme val="minor"/>
      </rPr>
      <t xml:space="preserve"> (2)</t>
    </r>
  </si>
  <si>
    <r>
      <t xml:space="preserve">Efficiency ratio </t>
    </r>
    <r>
      <rPr>
        <b/>
        <vertAlign val="superscript"/>
        <sz val="10"/>
        <color theme="1"/>
        <rFont val="Calibri"/>
        <family val="2"/>
        <scheme val="minor"/>
      </rPr>
      <t>(3)</t>
    </r>
  </si>
  <si>
    <t>-19 bps</t>
  </si>
  <si>
    <t>-240 bps</t>
  </si>
  <si>
    <t>-110 bps</t>
  </si>
  <si>
    <t>-890 bps</t>
  </si>
  <si>
    <t>360 bps</t>
  </si>
  <si>
    <t>160 bps</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</si>
  <si>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</si>
  <si>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 Management figures.</t>
  </si>
  <si>
    <t>76 bps</t>
  </si>
  <si>
    <t>81 bps</t>
  </si>
  <si>
    <t>51 bps</t>
  </si>
  <si>
    <t>(1) Includes Banco de la Nacion branches, which in June 23 were 36, in March 24 were 36 and in June 24 were 36</t>
  </si>
  <si>
    <t>3 bps</t>
  </si>
  <si>
    <t>35 bps</t>
  </si>
  <si>
    <t>-45 bps</t>
  </si>
  <si>
    <t>-16 bps</t>
  </si>
  <si>
    <t>-12 bps</t>
  </si>
  <si>
    <t>-5 bps</t>
  </si>
  <si>
    <t>14 bps</t>
  </si>
  <si>
    <t>-207 bps</t>
  </si>
  <si>
    <t>-167 bps</t>
  </si>
  <si>
    <t>-33 bps</t>
  </si>
  <si>
    <t>-4 bps</t>
  </si>
  <si>
    <t>0 bps</t>
  </si>
  <si>
    <t>201 bps</t>
  </si>
  <si>
    <t>95 bps</t>
  </si>
  <si>
    <t>19 bps</t>
  </si>
  <si>
    <t>24 bps</t>
  </si>
  <si>
    <t>36 bps</t>
  </si>
  <si>
    <t>13 bps</t>
  </si>
  <si>
    <t>-6 pbs</t>
  </si>
  <si>
    <t>25 pbs</t>
  </si>
  <si>
    <t>44 pbs</t>
  </si>
  <si>
    <t>-50 pbs</t>
  </si>
  <si>
    <t>-200 pbs</t>
  </si>
  <si>
    <t>(1) Ratios are annualized.</t>
  </si>
  <si>
    <t>(2) Averages are determined as the average of period-beginning and period-ending balances.</t>
  </si>
  <si>
    <t>(3)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</si>
  <si>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</si>
  <si>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 xml:space="preserve">(5)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</si>
  <si>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r>
      <t xml:space="preserve">ROAA </t>
    </r>
    <r>
      <rPr>
        <vertAlign val="superscript"/>
        <sz val="10"/>
        <color theme="1"/>
        <rFont val="Calibri"/>
        <family val="2"/>
        <scheme val="minor"/>
      </rPr>
      <t>(1)(2)</t>
    </r>
  </si>
  <si>
    <r>
      <t>Oper. expenses as a percent. of av. tot. assets</t>
    </r>
    <r>
      <rPr>
        <vertAlign val="superscript"/>
        <sz val="10"/>
        <rFont val="Calibri"/>
        <family val="2"/>
        <scheme val="minor"/>
      </rPr>
      <t xml:space="preserve"> (1)(2)(5)</t>
    </r>
  </si>
  <si>
    <r>
      <t xml:space="preserve">Interest and similar expense </t>
    </r>
    <r>
      <rPr>
        <vertAlign val="superscript"/>
        <sz val="10"/>
        <rFont val="Calibri"/>
        <family val="2"/>
      </rPr>
      <t>(1)</t>
    </r>
  </si>
  <si>
    <t xml:space="preserve">Net gain on derivatives held for trading </t>
  </si>
  <si>
    <t>Net gain from exchange differences</t>
  </si>
  <si>
    <r>
      <t xml:space="preserve">Depreciation and amortization </t>
    </r>
    <r>
      <rPr>
        <vertAlign val="superscript"/>
        <sz val="10"/>
        <rFont val="Calibri"/>
        <family val="2"/>
      </rPr>
      <t>(2)</t>
    </r>
  </si>
  <si>
    <t xml:space="preserve">Net profit attributable to BCP </t>
  </si>
  <si>
    <r>
      <t xml:space="preserve">Property, furniture and equipment, net </t>
    </r>
    <r>
      <rPr>
        <b/>
        <vertAlign val="superscript"/>
        <sz val="10"/>
        <rFont val="Calibri"/>
        <family val="2"/>
      </rPr>
      <t>(1)</t>
    </r>
  </si>
  <si>
    <t>-247 bps</t>
  </si>
  <si>
    <t>-233 bps</t>
  </si>
  <si>
    <t xml:space="preserve">Up to </t>
  </si>
  <si>
    <t xml:space="preserve"> % Change</t>
  </si>
  <si>
    <t>60 bps</t>
  </si>
  <si>
    <t>-460 bps</t>
  </si>
  <si>
    <t>-320 bps</t>
  </si>
  <si>
    <t>774 bps</t>
  </si>
  <si>
    <t>642 bps</t>
  </si>
  <si>
    <t>350 bps</t>
  </si>
  <si>
    <t>(5)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</si>
  <si>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</si>
  <si>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r>
      <t xml:space="preserve">ROAE </t>
    </r>
    <r>
      <rPr>
        <vertAlign val="superscript"/>
        <sz val="10"/>
        <rFont val="Calibri"/>
        <family val="2"/>
      </rPr>
      <t>(1)(2)</t>
    </r>
  </si>
  <si>
    <r>
      <t xml:space="preserve">Net interest margin </t>
    </r>
    <r>
      <rPr>
        <vertAlign val="superscript"/>
        <sz val="10"/>
        <rFont val="Calibri"/>
        <family val="2"/>
      </rPr>
      <t>(1)(2)</t>
    </r>
  </si>
  <si>
    <r>
      <t xml:space="preserve">Risk adjusted NIM </t>
    </r>
    <r>
      <rPr>
        <vertAlign val="superscript"/>
        <sz val="10"/>
        <rFont val="Calibri"/>
        <family val="2"/>
      </rPr>
      <t>(1)(2)</t>
    </r>
  </si>
  <si>
    <r>
      <t xml:space="preserve">Funding Cost </t>
    </r>
    <r>
      <rPr>
        <vertAlign val="superscript"/>
        <sz val="10"/>
        <rFont val="Calibri"/>
        <family val="2"/>
      </rPr>
      <t>(1)(2)(3)</t>
    </r>
  </si>
  <si>
    <r>
      <t xml:space="preserve">Cost of risk </t>
    </r>
    <r>
      <rPr>
        <vertAlign val="superscript"/>
        <sz val="10"/>
        <rFont val="Calibri"/>
        <family val="2"/>
      </rPr>
      <t>(4)</t>
    </r>
  </si>
  <si>
    <r>
      <t xml:space="preserve">Oper. expenses as a percent. of total income - reported </t>
    </r>
    <r>
      <rPr>
        <vertAlign val="superscript"/>
        <sz val="10"/>
        <rFont val="Calibri"/>
        <family val="2"/>
      </rPr>
      <t>(5)</t>
    </r>
  </si>
  <si>
    <r>
      <t xml:space="preserve">Oper. expenses as a percent. of av. tot. assets </t>
    </r>
    <r>
      <rPr>
        <vertAlign val="superscript"/>
        <sz val="10"/>
        <rFont val="Calibri"/>
        <family val="2"/>
      </rPr>
      <t>(1)(2)(5)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</si>
</sst>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41" formatCode="_-* #,##0_-;\-* #,##0_-;_-* &quot;-&quot;_-;_-@_-"/>
    <numFmt numFmtId="43" formatCode="_-* #,##0.00_-;\-* #,##0.00_-;_-* &quot;-&quot;??_-;_-@_-"/>
    <numFmt numFmtId="164" formatCode="&quot;S/&quot;#,##0;[Red]\-&quot;S/&quot;#,##0"/>
    <numFmt numFmtId="165" formatCode="_-&quot;$&quot;\ * #,##0.00_-;\-&quot;$&quot;\ * #,##0.00_-;_-&quot;$&quot;\ * &quot;-&quot;??_-;_-@_-"/>
    <numFmt numFmtId="166" formatCode="_-* #,##0.00\ _€_-;\-* #,##0.00\ _€_-;_-* &quot;-&quot;??\ _€_-;_-@_-"/>
    <numFmt numFmtId="167" formatCode="_ * #,##0.00_ ;_ * \-#,##0.00_ ;_ * &quot;-&quot;??_ ;_ @_ "/>
    <numFmt numFmtId="168" formatCode="0.0%"/>
    <numFmt numFmtId="169" formatCode="_ * #,##0_ ;_ * \-#,##0_ ;_ * &quot;-&quot;??_ ;_ @_ "/>
    <numFmt numFmtId="170" formatCode="_(* #,##0_);_(* \(#,##0\);_(* &quot;-&quot;??_);_(@_)"/>
    <numFmt numFmtId="171" formatCode="_-* #,##0.00\ _D_M_-;\-* #,##0.00\ _D_M_-;_-* &quot;-&quot;??\ _D_M_-;_-@_-"/>
    <numFmt numFmtId="172" formatCode="_(* #,##0.00_);_(* \(#,##0.00\);_(* &quot;-&quot;??_);_(@_)"/>
    <numFmt numFmtId="173" formatCode="&quot;S/.&quot;\ #,##0_);[Red]\(&quot;S/.&quot;\ #,##0\)"/>
    <numFmt numFmtId="174" formatCode="0.0"/>
    <numFmt numFmtId="175" formatCode="&quot;S/.&quot;\ #,##0;[Red]&quot;S/.&quot;\ \-#,##0"/>
    <numFmt numFmtId="176" formatCode="[$-409]mmm\-yy;@"/>
    <numFmt numFmtId="177" formatCode="0.0000"/>
    <numFmt numFmtId="178" formatCode="_(* #,##0.0_);_(* \(#,##0.0\);_(* &quot;-&quot;??_);_(@_)"/>
    <numFmt numFmtId="179" formatCode="General_)"/>
    <numFmt numFmtId="180" formatCode="_ * #,##0_ ;_ * \-#,##0_ ;_ * &quot;-&quot;_ ;_ @_ "/>
    <numFmt numFmtId="181" formatCode="_ &quot;S/.&quot;\ * #,##0.00_ ;_ &quot;S/.&quot;\ * \-#,##0.00_ ;_ &quot;S/.&quot;\ * &quot;-&quot;??_ ;_ @_ "/>
    <numFmt numFmtId="182" formatCode="&quot;$&quot;#,##0_);\(&quot;$&quot;#,##0\)"/>
    <numFmt numFmtId="183" formatCode="&quot;$&quot;#,##0.00_);[Red]\(&quot;$&quot;#,##0.00\)"/>
    <numFmt numFmtId="184" formatCode="_(&quot;$&quot;* #,##0_);_(&quot;$&quot;* \(#,##0\);_(&quot;$&quot;* &quot;-&quot;_);_(@_)"/>
    <numFmt numFmtId="185" formatCode="_(&quot;$&quot;* #,##0.00_);_(&quot;$&quot;* \(#,##0.00\);_(&quot;$&quot;* &quot;-&quot;??_);_(@_)"/>
    <numFmt numFmtId="186" formatCode="_ * #,##0.000_ ;_ * \-#,##0.000_ ;_ * &quot;-&quot;??_ ;_ @_ "/>
    <numFmt numFmtId="187" formatCode="#,##0.000000000"/>
    <numFmt numFmtId="188" formatCode="#,"/>
    <numFmt numFmtId="189" formatCode="&quot;$&quot;#,##0.0_);[Red]\(&quot;$&quot;#,##0.0\)"/>
    <numFmt numFmtId="190" formatCode="_([$€]* #,##0.00_);_([$€]* \(#,##0.00\);_([$€]* &quot;-&quot;??_);_(@_)"/>
    <numFmt numFmtId="191" formatCode="#,#00"/>
    <numFmt numFmtId="192" formatCode="#.##000"/>
    <numFmt numFmtId="193" formatCode="#,##0.0_);\(#,##0.0\)"/>
    <numFmt numFmtId="194" formatCode="0.000000%"/>
    <numFmt numFmtId="195" formatCode="\(0.000_)"/>
    <numFmt numFmtId="196" formatCode="\$#,#00"/>
    <numFmt numFmtId="197" formatCode="%#,#00"/>
    <numFmt numFmtId="198" formatCode="&quot;$&quot;#,##0;&quot;$&quot;\-#,##0"/>
    <numFmt numFmtId="199" formatCode="&quot;$&quot;#,##0.0_);\(&quot;$&quot;#,##0.0\)"/>
    <numFmt numFmtId="200" formatCode="_ * #,##0.0_ ;_ * \-#,##0.0_ ;_ * &quot;-&quot;??_ ;_ @_ "/>
    <numFmt numFmtId="201" formatCode="_ * #,##0.0000_ ;_ * \-#,##0.0000_ ;_ * &quot;-&quot;??_ ;_ @_ "/>
    <numFmt numFmtId="202" formatCode="_([$€-2]\ * #,##0.00_);_([$€-2]\ * \(#,##0.00\);_([$€-2]\ * &quot;-&quot;??_)"/>
    <numFmt numFmtId="203" formatCode="#,##0;\(#,##0\)"/>
    <numFmt numFmtId="204" formatCode="\£\ #,##0_);[Red]\(\£\ #,##0\)"/>
    <numFmt numFmtId="205" formatCode="\¥\ #,##0_);[Red]\(\¥\ #,##0\)"/>
    <numFmt numFmtId="206" formatCode="0.00;[Red]0.00"/>
    <numFmt numFmtId="207" formatCode="00000000"/>
    <numFmt numFmtId="208" formatCode="#,##0\ ;[Red]\(#,##0\);\-"/>
    <numFmt numFmtId="209" formatCode="[$-280A]dddd\,\ dd&quot; de &quot;mmmm&quot; de &quot;yyyy"/>
    <numFmt numFmtId="210" formatCode="_-[$€-2]* #,##0.00_-;\-[$€-2]* #,##0.00_-;_-[$€-2]* &quot;-&quot;??_-"/>
    <numFmt numFmtId="211" formatCode="_(* #,##0_);_(* \(#,##0\);_(* &quot;--- &quot;_)"/>
    <numFmt numFmtId="212" formatCode="_(&quot;$&quot;* #,##0_);_(&quot;$&quot;* \(#,##0\);_(&quot;$&quot;* &quot;--- &quot;_)"/>
    <numFmt numFmtId="213" formatCode="#,##0.0\ ;\(#,##0.0\)"/>
    <numFmt numFmtId="214" formatCode="\•\ \ @"/>
    <numFmt numFmtId="215" formatCode="&quot;$&quot;#,##0.00"/>
    <numFmt numFmtId="216" formatCode="#,##0.0"/>
    <numFmt numFmtId="217" formatCode="#,##0_%_);\(#,##0\)_%;#,##0_%_);@_%_)"/>
    <numFmt numFmtId="218" formatCode="_-* #,##0.00\ _P_t_s_-;\-* #,##0.00\ _P_t_s_-;_-* &quot;-&quot;??\ _P_t_s_-;_-@_-"/>
    <numFmt numFmtId="219" formatCode="_ &quot;S/&quot;* #,##0.00_ ;_ &quot;S/&quot;* \-#,##0.00_ ;_ &quot;S/&quot;* &quot;-&quot;??_ ;_ @_ "/>
    <numFmt numFmtId="220" formatCode="&quot;$&quot;#,##0.00;\(&quot;$&quot;#,##0.00\)"/>
    <numFmt numFmtId="221" formatCode="&quot;$&quot;#,##0_%_);\(&quot;$&quot;#,##0\)_%;&quot;$&quot;#,##0_%_);@_%_)"/>
    <numFmt numFmtId="222" formatCode="_(&quot;S/.&quot;\ * #,##0.00_);_(&quot;S/.&quot;\ * \(#,##0.00\);_(&quot;S/.&quot;\ * &quot;-&quot;??_);_(@_)"/>
    <numFmt numFmtId="223" formatCode="&quot;S/&quot;#,##0;&quot;S/&quot;\-#,##0"/>
    <numFmt numFmtId="224" formatCode="\ \ _•\–\ \ \ \ @"/>
    <numFmt numFmtId="225" formatCode="mmm\-d\-yyyy"/>
    <numFmt numFmtId="226" formatCode="mmm\-yyyy"/>
    <numFmt numFmtId="227" formatCode="m/d/yy_%_)"/>
    <numFmt numFmtId="228" formatCode="#,##0.0\ \ ;\(#,##0.0\)\ "/>
    <numFmt numFmtId="229" formatCode="0_%_);\(0\)_%;0_%_);@_%_)"/>
    <numFmt numFmtId="230" formatCode="_ [$€]* #,##0.00_ ;_ [$€]* \-#,##0.00_ ;_ [$€]* &quot;-&quot;??_ ;_ @_ "/>
    <numFmt numFmtId="231" formatCode="_-[$€]* #,##0.00_-;\-[$€]* #,##0.00_-;_-[$€]* &quot;-&quot;??_-;_-@_-"/>
    <numFmt numFmtId="232" formatCode="#\ ##0.0"/>
    <numFmt numFmtId="233" formatCode="###0_);\(###0\)"/>
    <numFmt numFmtId="234" formatCode="0.0\%_);\(0.0\%\);0.0\%_);@_%_)"/>
    <numFmt numFmtId="235" formatCode="####"/>
    <numFmt numFmtId="236" formatCode="0.00000000"/>
    <numFmt numFmtId="237" formatCode="#,##0.00&quot;F&quot;_);\(#,##0.00&quot;F&quot;\)"/>
    <numFmt numFmtId="238" formatCode="0\ 000\ 000\ 000"/>
    <numFmt numFmtId="239" formatCode="#,##0.0_);[Red]\(#,##0.0\)"/>
    <numFmt numFmtId="240" formatCode="0.0%;[Red]\(0.0%\)"/>
    <numFmt numFmtId="241" formatCode="&quot;S/.&quot;\ #,##0_);\(&quot;S/.&quot;\ #,##0\)"/>
    <numFmt numFmtId="242" formatCode="&quot;S/.&quot;\ #,##0.00_);\(&quot;S/.&quot;\ #,##0.00\)"/>
    <numFmt numFmtId="243" formatCode="&quot;S/.&quot;\ #,##0.00_);[Red]\(&quot;S/.&quot;\ #,##0.00\)"/>
    <numFmt numFmtId="244" formatCode="0.000%"/>
    <numFmt numFmtId="245" formatCode="_ * #,##0.00000_ ;_ * \-#,##0.00000_ ;_ * &quot;-&quot;??_ ;_ @_ "/>
    <numFmt numFmtId="246" formatCode="\$#,##0_);\(\$#,##0\)"/>
    <numFmt numFmtId="247" formatCode="#,##0.00\x;\(#,##0.00\x\)"/>
    <numFmt numFmtId="248" formatCode="0.0\x_)_);&quot;NM&quot;_x_)_);0.0\x_)_);@_%_)"/>
    <numFmt numFmtId="249" formatCode="_(* #,##0.00000_);_(* \(#,##0.00000\);_(* &quot;-&quot;_);_(@_)"/>
    <numFmt numFmtId="250" formatCode="0.000000000E+00;\盌"/>
    <numFmt numFmtId="251" formatCode="#,##0.0;\(#,##0.0\)"/>
    <numFmt numFmtId="252" formatCode="#,##0.000"/>
    <numFmt numFmtId="253" formatCode="#,##0.000_);\(#,##0.000\)"/>
    <numFmt numFmtId="254" formatCode="[$$-409]#,##0.00"/>
    <numFmt numFmtId="255" formatCode="#,##0.0_)\ \ ;[Red]\(#,##0.0\)\ \ "/>
    <numFmt numFmtId="256" formatCode="#,##0.00\x_);[Red]\(#,##0.00\x\);&quot;--  &quot;"/>
    <numFmt numFmtId="257" formatCode="0_);\(0\)"/>
    <numFmt numFmtId="258" formatCode="_(* #,##0.00\x_);_(* \(#,##0.00\x\);_(* &quot;-&quot;??_);_(@_)"/>
    <numFmt numFmtId="259" formatCode="_(* #,##0.0_);_(* \(#,##0.0\);_(* &quot;-&quot;_);_(@_)"/>
    <numFmt numFmtId="260" formatCode="##0%;\(##0%\)"/>
    <numFmt numFmtId="261" formatCode="0.00%;\(0.00%\)"/>
    <numFmt numFmtId="262" formatCode="0.0_%"/>
    <numFmt numFmtId="263" formatCode="#,##0.0%;[Red]\(#,##0.0%\)"/>
    <numFmt numFmtId="264" formatCode="_(&quot;$&quot;* #,##0.00\x_);_(&quot;$&quot;* \(#,##0.00\x\);_(&quot;$&quot;* &quot;-&quot;??_);_(@_)"/>
    <numFmt numFmtId="265" formatCode="0.0%_);\(0.0%\);0.0%_);@_%_)"/>
    <numFmt numFmtId="266" formatCode="#,##0.00\x;#,##0.00\x"/>
    <numFmt numFmtId="267" formatCode="#,##0.00_x"/>
    <numFmt numFmtId="268" formatCode="#,##0.00\x"/>
    <numFmt numFmtId="269" formatCode="_ * #,##0.0_ ;[Red]_ * \-#,##0.0_ ;_ * &quot;-&quot;???_ ;_ @_ "/>
    <numFmt numFmtId="270" formatCode="#,##0.0_%_);\(#,##0.0\)_%;#,##0.0_%_);@_%_)"/>
    <numFmt numFmtId="271" formatCode="&quot;$&quot;#\ ?/?"/>
    <numFmt numFmtId="272" formatCode="_(* #,##0.00\x_);_(* \(#,##0.00\x\);_(* &quot;-&quot;_);_(@_)"/>
    <numFmt numFmtId="273" formatCode="0.00_)"/>
    <numFmt numFmtId="274" formatCode="0.0000%"/>
    <numFmt numFmtId="275" formatCode="_ &quot;\&quot;* #,##0_ ;_ &quot;\&quot;* \-#,##0_ ;_ &quot;\&quot;* &quot;-&quot;_ ;_ @_ "/>
    <numFmt numFmtId="276" formatCode="_ &quot;\&quot;* #,##0.00_ ;_ &quot;\&quot;* \-#,##0.00_ ;_ &quot;\&quot;* &quot;-&quot;??_ ;_ @_ "/>
    <numFmt numFmtId="277" formatCode="[$$-86B]\ #,##0"/>
    <numFmt numFmtId="278" formatCode="&quot;$&quot;#,##0.0000_);\(&quot;$&quot;#,##0.0000\)"/>
    <numFmt numFmtId="279" formatCode="[$$-86B]\ #,##0.000"/>
    <numFmt numFmtId="280" formatCode="mm/dd/yy"/>
    <numFmt numFmtId="281" formatCode="#,##0.0_);[Black]\(#,##0.0\)"/>
    <numFmt numFmtId="282" formatCode="_(* #,##0_);_(* \(#,##0\);_(* &quot;-&quot;_);_(@_)"/>
    <numFmt numFmtId="283" formatCode="#,##0\ ;\(#,##0\)\ ;&quot;-&quot;??_ "/>
    <numFmt numFmtId="284" formatCode="#,##0;\ \(#,##0\)"/>
    <numFmt numFmtId="285" formatCode="_-* #,##0.0_-;\-* #,##0.0_-;_-* &quot;-&quot;??_-;_-@_-"/>
    <numFmt numFmtId="286" formatCode="_-* #,##0_-;\-* #,##0_-;_-* &quot;-&quot;??_-;_-@_-"/>
    <numFmt numFmtId="287" formatCode="#,##0;\(#,##0\);\-\ "/>
    <numFmt numFmtId="288" formatCode="#,##0;\(#,##0\);\-"/>
    <numFmt numFmtId="289" formatCode="#,##0.0_)_x;\(#,##0.0\)_x"/>
    <numFmt numFmtId="290" formatCode="#,##0.00;\(#,##0.00\)"/>
    <numFmt numFmtId="291" formatCode="0.0%;\(0.0%\)"/>
    <numFmt numFmtId="292" formatCode="#,##0&quot; pbs&quot;;\(#,##0\);\-\ "/>
  </numFmts>
  <fonts count="360">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1"/>
      <name val="Calibri "/>
    </font>
    <font>
      <b/>
      <sz val="11"/>
      <color theme="1"/>
      <name val="Calibri "/>
    </font>
    <font>
      <b/>
      <sz val="20"/>
      <color theme="0"/>
      <name val="Calibri "/>
    </font>
    <font>
      <b/>
      <sz val="11"/>
      <color rgb="FFFFFFFF"/>
      <name val="Calibri "/>
    </font>
    <font>
      <b/>
      <sz val="11"/>
      <name val="Calibri   "/>
    </font>
    <font>
      <sz val="11"/>
      <name val="Calibri   "/>
    </font>
    <font>
      <sz val="11"/>
      <color theme="1"/>
      <name val="Calibri   "/>
    </font>
    <font>
      <sz val="11"/>
      <color theme="0"/>
      <name val="Calibri   "/>
    </font>
    <font>
      <u/>
      <sz val="11"/>
      <color theme="10"/>
      <name val="Calibri   "/>
    </font>
    <font>
      <sz val="11"/>
      <name val="Calibri    "/>
    </font>
    <font>
      <sz val="11"/>
      <color theme="0"/>
      <name val="Calibri    "/>
    </font>
    <font>
      <sz val="11"/>
      <color theme="1"/>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sz val="11"/>
      <color rgb="FFFFFFFF"/>
      <name val="Calibri"/>
      <family val="2"/>
      <scheme val="minor"/>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0"/>
      <color rgb="FF000000"/>
      <name val="Calibri"/>
      <family val="2"/>
      <scheme val="minor"/>
    </font>
    <font>
      <vertAlign val="superscript"/>
      <sz val="10"/>
      <color rgb="FF000000"/>
      <name val="Calibri"/>
      <family val="2"/>
      <scheme val="minor"/>
    </font>
    <font>
      <b/>
      <sz val="8"/>
      <name val="Arial"/>
      <family val="2"/>
    </font>
    <font>
      <sz val="12"/>
      <name val="Calibri"/>
      <family val="2"/>
      <scheme val="minor"/>
    </font>
    <font>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0"/>
      <color rgb="FFFFFFFF"/>
      <name val="Calibri "/>
    </font>
    <font>
      <u/>
      <sz val="11"/>
      <name val="Calibri   "/>
    </font>
    <font>
      <sz val="9"/>
      <color theme="0"/>
      <name val="Calibri"/>
      <family val="2"/>
      <scheme val="minor"/>
    </font>
    <font>
      <vertAlign val="superscript"/>
      <sz val="11"/>
      <color theme="1"/>
      <name val="Calibri"/>
      <family val="2"/>
      <scheme val="minor"/>
    </font>
    <font>
      <b/>
      <sz val="10"/>
      <name val="Calibri "/>
    </font>
    <font>
      <b/>
      <sz val="10"/>
      <color theme="0"/>
      <name val="Calibri "/>
    </font>
    <font>
      <b/>
      <sz val="10"/>
      <color theme="1"/>
      <name val="Calibri "/>
    </font>
    <font>
      <b/>
      <sz val="11"/>
      <color theme="1"/>
      <name val="Calibri"/>
      <family val="2"/>
    </font>
    <font>
      <b/>
      <sz val="11"/>
      <color theme="1"/>
      <name val="Calibri   "/>
    </font>
    <font>
      <b/>
      <sz val="11"/>
      <name val="Calibri"/>
      <family val="2"/>
    </font>
    <font>
      <b/>
      <sz val="10"/>
      <color rgb="FFFF0000"/>
      <name val="Calibri"/>
      <family val="2"/>
      <scheme val="minor"/>
    </font>
    <font>
      <sz val="10"/>
      <color indexed="8"/>
      <name val="Calibri"/>
      <family val="2"/>
      <scheme val="minor"/>
    </font>
    <font>
      <b/>
      <sz val="10"/>
      <color indexed="8"/>
      <name val="Calibri"/>
      <family val="2"/>
      <scheme val="minor"/>
    </font>
    <font>
      <u/>
      <sz val="10"/>
      <color theme="10"/>
      <name val="Calibri"/>
      <family val="2"/>
      <scheme val="minor"/>
    </font>
    <font>
      <b/>
      <sz val="10"/>
      <color rgb="FFFFFFFF"/>
      <name val="Calibri"/>
      <family val="2"/>
      <scheme val="minor"/>
    </font>
    <font>
      <u/>
      <sz val="10"/>
      <color theme="10"/>
      <name val="Calibri   "/>
    </font>
    <font>
      <sz val="10"/>
      <color theme="0"/>
      <name val="Calibri"/>
      <family val="2"/>
      <scheme val="minor"/>
    </font>
    <font>
      <b/>
      <vertAlign val="superscript"/>
      <sz val="10"/>
      <color rgb="FFFFFFFF"/>
      <name val="Calibri"/>
      <family val="2"/>
      <scheme val="minor"/>
    </font>
    <font>
      <u/>
      <sz val="10"/>
      <color rgb="FF2AD2C9"/>
      <name val="Calibri"/>
      <family val="2"/>
      <scheme val="minor"/>
    </font>
    <font>
      <b/>
      <vertAlign val="superscript"/>
      <sz val="10"/>
      <color theme="0"/>
      <name val="Calibri"/>
      <family val="2"/>
      <scheme val="minor"/>
    </font>
    <font>
      <i/>
      <sz val="10"/>
      <name val="Calibri"/>
      <family val="2"/>
      <scheme val="minor"/>
    </font>
    <font>
      <b/>
      <sz val="10"/>
      <color theme="1"/>
      <name val="Calibri   "/>
    </font>
    <font>
      <u/>
      <sz val="10"/>
      <name val="Calibri"/>
      <family val="2"/>
      <scheme val="minor"/>
    </font>
    <font>
      <b/>
      <vertAlign val="superscript"/>
      <sz val="10"/>
      <name val="Calibri"/>
      <family val="2"/>
      <scheme val="minor"/>
    </font>
    <font>
      <u/>
      <sz val="10"/>
      <color theme="0"/>
      <name val="Calibri"/>
      <family val="2"/>
      <scheme val="minor"/>
    </font>
    <font>
      <sz val="10"/>
      <color rgb="FFFFFFFF"/>
      <name val="Calibri"/>
      <family val="2"/>
      <scheme val="minor"/>
    </font>
    <font>
      <b/>
      <sz val="8"/>
      <color theme="0"/>
      <name val="Calibri"/>
      <family val="3"/>
      <scheme val="minor"/>
    </font>
    <font>
      <b/>
      <sz val="8"/>
      <color rgb="FF000000"/>
      <name val="Calibri"/>
      <family val="3"/>
      <scheme val="minor"/>
    </font>
    <font>
      <b/>
      <sz val="8"/>
      <color theme="0"/>
      <name val="Calibri"/>
      <family val="2"/>
      <scheme val="minor"/>
    </font>
    <font>
      <sz val="8"/>
      <color rgb="FF000000"/>
      <name val="Calibri"/>
      <family val="3"/>
      <scheme val="minor"/>
    </font>
    <font>
      <b/>
      <sz val="8"/>
      <color theme="1"/>
      <name val="Calibri"/>
      <family val="3"/>
      <scheme val="minor"/>
    </font>
    <font>
      <b/>
      <sz val="8"/>
      <color rgb="FF000000"/>
      <name val="Calibri"/>
      <family val="2"/>
      <scheme val="minor"/>
    </font>
    <font>
      <sz val="8"/>
      <color theme="1"/>
      <name val="Calibri"/>
      <family val="3"/>
      <scheme val="minor"/>
    </font>
    <font>
      <b/>
      <sz val="8"/>
      <name val="Calibri"/>
      <family val="2"/>
      <scheme val="minor"/>
    </font>
    <font>
      <b/>
      <sz val="8"/>
      <color rgb="FFFFFFFF"/>
      <name val="Arial"/>
      <family val="2"/>
    </font>
    <font>
      <b/>
      <u/>
      <sz val="10"/>
      <color theme="10"/>
      <name val="Calibri"/>
      <family val="2"/>
      <scheme val="minor"/>
    </font>
    <font>
      <b/>
      <u val="singleAccounting"/>
      <sz val="10"/>
      <color theme="0"/>
      <name val="Calibri"/>
      <family val="2"/>
      <scheme val="minor"/>
    </font>
    <font>
      <vertAlign val="superscript"/>
      <sz val="10"/>
      <name val="Arial"/>
      <family val="2"/>
    </font>
    <font>
      <b/>
      <sz val="8"/>
      <color theme="1"/>
      <name val="Calibri"/>
      <family val="2"/>
      <scheme val="minor"/>
    </font>
    <font>
      <sz val="10"/>
      <color theme="1"/>
      <name val="Calibri    "/>
    </font>
    <font>
      <sz val="6.5"/>
      <color rgb="FF000000"/>
      <name val="Calibri"/>
      <family val="2"/>
      <scheme val="minor"/>
    </font>
    <font>
      <b/>
      <vertAlign val="superscript"/>
      <sz val="10.7"/>
      <name val="Calibri"/>
      <family val="2"/>
    </font>
    <font>
      <vertAlign val="superscript"/>
      <sz val="10.7"/>
      <name val="Calibri"/>
      <family val="2"/>
    </font>
    <font>
      <vertAlign val="superscript"/>
      <sz val="9"/>
      <name val="Calibri"/>
      <family val="2"/>
    </font>
    <font>
      <sz val="10"/>
      <color theme="0"/>
      <name val="Calibri "/>
    </font>
    <font>
      <vertAlign val="superscript"/>
      <sz val="10"/>
      <color theme="1"/>
      <name val="Calibri"/>
      <family val="2"/>
    </font>
    <font>
      <b/>
      <i/>
      <sz val="10"/>
      <color rgb="FF000000"/>
      <name val="Calibri "/>
    </font>
    <font>
      <sz val="10"/>
      <color rgb="FF000000"/>
      <name val="Calibri "/>
    </font>
    <font>
      <vertAlign val="superscript"/>
      <sz val="10"/>
      <color rgb="FF000000"/>
      <name val="Calibri "/>
    </font>
    <font>
      <b/>
      <sz val="10"/>
      <color rgb="FF000000"/>
      <name val="Calibri "/>
    </font>
    <font>
      <i/>
      <sz val="10"/>
      <color rgb="FF000000"/>
      <name val="Calibri "/>
    </font>
    <font>
      <b/>
      <i/>
      <sz val="10"/>
      <color theme="0"/>
      <name val="Calibri "/>
    </font>
    <font>
      <vertAlign val="superscript"/>
      <sz val="10"/>
      <color theme="1"/>
      <name val="Calibri"/>
      <family val="2"/>
      <scheme val="minor"/>
    </font>
    <font>
      <sz val="7"/>
      <color rgb="FF000000"/>
      <name val="Calibri "/>
    </font>
    <font>
      <sz val="7"/>
      <color rgb="FF000000"/>
      <name val="Calibri"/>
      <family val="2"/>
      <scheme val="minor"/>
    </font>
    <font>
      <sz val="7"/>
      <color theme="1"/>
      <name val="Calibri"/>
      <family val="2"/>
      <scheme val="minor"/>
    </font>
    <font>
      <sz val="7"/>
      <name val="Calibri"/>
      <family val="2"/>
      <scheme val="minor"/>
    </font>
    <font>
      <sz val="7"/>
      <color theme="1"/>
      <name val="Calibri "/>
    </font>
    <font>
      <b/>
      <vertAlign val="superscript"/>
      <sz val="10"/>
      <color theme="1"/>
      <name val="Calibri"/>
      <family val="2"/>
      <scheme val="minor"/>
    </font>
    <font>
      <vertAlign val="superscript"/>
      <sz val="10"/>
      <name val="Calibri"/>
      <family val="2"/>
    </font>
    <font>
      <b/>
      <vertAlign val="superscript"/>
      <sz val="10"/>
      <name val="Calibri"/>
      <family val="2"/>
    </font>
  </fonts>
  <fills count="139">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CC3399"/>
        <bgColor rgb="FF000000"/>
      </patternFill>
    </fill>
    <fill>
      <patternFill patternType="solid">
        <fgColor rgb="FF00B050"/>
        <bgColor indexed="64"/>
      </patternFill>
    </fill>
    <fill>
      <patternFill patternType="solid">
        <fgColor rgb="FFE93CA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00D274"/>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1DD5CC"/>
        <bgColor indexed="64"/>
      </patternFill>
    </fill>
    <fill>
      <patternFill patternType="solid">
        <fgColor rgb="FF00D373"/>
        <bgColor indexed="64"/>
      </patternFill>
    </fill>
    <fill>
      <patternFill patternType="solid">
        <fgColor theme="2"/>
        <bgColor indexed="64"/>
      </patternFill>
    </fill>
  </fills>
  <borders count="120">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thick">
        <color indexed="64"/>
      </top>
      <bottom/>
      <diagonal/>
    </border>
    <border>
      <left/>
      <right/>
      <top style="thick">
        <color indexed="64"/>
      </top>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right/>
      <top/>
      <bottom style="medium">
        <color indexed="64"/>
      </bottom>
      <diagonal/>
    </border>
    <border>
      <left/>
      <right style="medium">
        <color auto="1"/>
      </right>
      <top/>
      <bottom style="medium">
        <color auto="1"/>
      </bottom>
      <diagonal/>
    </border>
    <border>
      <left style="medium">
        <color indexed="64"/>
      </left>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auto="1"/>
      </bottom>
      <diagonal/>
    </border>
    <border>
      <left/>
      <right style="medium">
        <color indexed="64"/>
      </right>
      <top/>
      <bottom style="medium">
        <color rgb="FF000000"/>
      </bottom>
      <diagonal/>
    </border>
    <border>
      <left/>
      <right/>
      <top style="medium">
        <color rgb="FF000000"/>
      </top>
      <bottom/>
      <diagonal/>
    </border>
    <border>
      <left style="medium">
        <color indexed="64"/>
      </left>
      <right/>
      <top style="medium">
        <color indexed="64"/>
      </top>
      <bottom/>
      <diagonal/>
    </border>
    <border>
      <left style="medium">
        <color rgb="FF000000"/>
      </left>
      <right/>
      <top/>
      <bottom style="thin">
        <color indexed="64"/>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thin">
        <color auto="1"/>
      </right>
      <top/>
      <bottom style="medium">
        <color indexed="64"/>
      </bottom>
      <diagonal/>
    </border>
    <border>
      <left style="medium">
        <color rgb="FF000000"/>
      </left>
      <right style="medium">
        <color rgb="FF000000"/>
      </right>
      <top/>
      <bottom/>
      <diagonal/>
    </border>
    <border>
      <left/>
      <right style="medium">
        <color auto="1"/>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right/>
      <top style="medium">
        <color auto="1"/>
      </top>
      <bottom/>
      <diagonal/>
    </border>
  </borders>
  <cellStyleXfs count="53402">
    <xf numFmtId="0" fontId="0" fillId="0" borderId="0"/>
    <xf numFmtId="0" fontId="4"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0" fontId="11" fillId="0" borderId="0"/>
    <xf numFmtId="171" fontId="9" fillId="0" borderId="0" applyFont="0" applyFill="0" applyBorder="0" applyAlignment="0" applyProtection="0"/>
    <xf numFmtId="0" fontId="9" fillId="0" borderId="0"/>
    <xf numFmtId="9" fontId="8" fillId="0" borderId="0" applyFont="0" applyFill="0" applyBorder="0" applyAlignment="0" applyProtection="0"/>
    <xf numFmtId="167" fontId="11" fillId="0" borderId="0" applyFont="0" applyFill="0" applyBorder="0" applyAlignment="0" applyProtection="0"/>
    <xf numFmtId="0" fontId="9" fillId="0" borderId="0"/>
    <xf numFmtId="171" fontId="9" fillId="0" borderId="0" applyFont="0" applyFill="0" applyBorder="0" applyAlignment="0" applyProtection="0"/>
    <xf numFmtId="0" fontId="9"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0" fontId="9" fillId="0" borderId="0"/>
    <xf numFmtId="167" fontId="12"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2" fillId="0" borderId="0"/>
    <xf numFmtId="167"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167" fontId="12" fillId="0" borderId="0" applyFont="0" applyFill="0" applyBorder="0" applyAlignment="0" applyProtection="0"/>
    <xf numFmtId="9" fontId="8" fillId="0" borderId="0" applyFont="0" applyFill="0" applyBorder="0" applyAlignment="0" applyProtection="0"/>
    <xf numFmtId="0" fontId="41" fillId="0" borderId="0"/>
    <xf numFmtId="0" fontId="9" fillId="0" borderId="0"/>
    <xf numFmtId="0" fontId="8" fillId="0" borderId="0"/>
    <xf numFmtId="9" fontId="9" fillId="0" borderId="0" applyFont="0" applyFill="0" applyBorder="0" applyAlignment="0" applyProtection="0"/>
    <xf numFmtId="0" fontId="9" fillId="0" borderId="0"/>
    <xf numFmtId="171" fontId="9" fillId="0" borderId="0" applyFont="0" applyFill="0" applyBorder="0" applyAlignment="0" applyProtection="0"/>
    <xf numFmtId="0" fontId="12" fillId="0" borderId="0"/>
    <xf numFmtId="172" fontId="8" fillId="0" borderId="0" applyFont="0" applyFill="0" applyBorder="0" applyAlignment="0" applyProtection="0"/>
    <xf numFmtId="171" fontId="9" fillId="0" borderId="0" applyFont="0" applyFill="0" applyBorder="0" applyAlignment="0" applyProtection="0"/>
    <xf numFmtId="9" fontId="41" fillId="0" borderId="0" applyFont="0" applyFill="0" applyBorder="0" applyAlignment="0" applyProtection="0"/>
    <xf numFmtId="0" fontId="53" fillId="0" borderId="0"/>
    <xf numFmtId="0" fontId="9" fillId="0" borderId="0"/>
    <xf numFmtId="0" fontId="9" fillId="0" borderId="0"/>
    <xf numFmtId="43" fontId="12"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0" fontId="12" fillId="0" borderId="0"/>
    <xf numFmtId="167" fontId="8" fillId="0" borderId="0" applyFont="0" applyFill="0" applyBorder="0" applyAlignment="0" applyProtection="0"/>
    <xf numFmtId="0" fontId="9" fillId="0" borderId="0"/>
    <xf numFmtId="0" fontId="2" fillId="0" borderId="30" applyNumberFormat="0" applyFill="0" applyAlignment="0" applyProtection="0"/>
    <xf numFmtId="0" fontId="70" fillId="0" borderId="0"/>
    <xf numFmtId="171" fontId="9" fillId="0" borderId="0" applyFont="0" applyFill="0" applyBorder="0" applyAlignment="0" applyProtection="0"/>
    <xf numFmtId="0" fontId="71" fillId="0" borderId="0"/>
    <xf numFmtId="167" fontId="71" fillId="0" borderId="0" applyFont="0" applyFill="0" applyBorder="0" applyAlignment="0" applyProtection="0"/>
    <xf numFmtId="9" fontId="71" fillId="0" borderId="0" applyFont="0" applyFill="0" applyBorder="0" applyAlignment="0" applyProtection="0"/>
    <xf numFmtId="0" fontId="71" fillId="0" borderId="0"/>
    <xf numFmtId="0" fontId="60" fillId="0" borderId="23" applyNumberFormat="0" applyFill="0" applyAlignment="0" applyProtection="0"/>
    <xf numFmtId="0" fontId="61" fillId="0" borderId="24" applyNumberFormat="0" applyFill="0" applyAlignment="0" applyProtection="0"/>
    <xf numFmtId="0" fontId="63" fillId="12" borderId="0" applyNumberFormat="0" applyBorder="0" applyAlignment="0" applyProtection="0"/>
    <xf numFmtId="0" fontId="65" fillId="15" borderId="26" applyNumberFormat="0" applyAlignment="0" applyProtection="0"/>
    <xf numFmtId="0" fontId="66" fillId="15" borderId="25" applyNumberFormat="0" applyAlignment="0" applyProtection="0"/>
    <xf numFmtId="0" fontId="69" fillId="0" borderId="0" applyNumberFormat="0" applyFill="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3"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3"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0" fontId="8"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74" fillId="53" borderId="0" applyNumberFormat="0" applyBorder="0" applyAlignment="0" applyProtection="0"/>
    <xf numFmtId="0" fontId="74" fillId="43" borderId="0" applyNumberFormat="0" applyBorder="0" applyAlignment="0" applyProtection="0"/>
    <xf numFmtId="0" fontId="74" fillId="54" borderId="0" applyNumberFormat="0" applyBorder="0" applyAlignment="0" applyProtection="0"/>
    <xf numFmtId="0" fontId="74" fillId="55" borderId="0" applyNumberFormat="0" applyBorder="0" applyAlignment="0" applyProtection="0"/>
    <xf numFmtId="0" fontId="74" fillId="53" borderId="0" applyNumberFormat="0" applyBorder="0" applyAlignment="0" applyProtection="0"/>
    <xf numFmtId="0" fontId="74" fillId="5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11" fillId="63"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75" fillId="67"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11" fillId="70"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75" fillId="74"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3"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75" fillId="66"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11" fillId="73"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66"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75" fillId="66"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11" fillId="63"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65" borderId="0" applyNumberFormat="0" applyBorder="0" applyAlignment="0" applyProtection="0"/>
    <xf numFmtId="0" fontId="75" fillId="65"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11" fillId="84" borderId="0" applyNumberFormat="0" applyBorder="0" applyAlignment="0" applyProtection="0"/>
    <xf numFmtId="0" fontId="11" fillId="72"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75" fillId="85"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6" fillId="0" borderId="0">
      <alignment horizontal="center" wrapText="1"/>
      <protection locked="0"/>
    </xf>
    <xf numFmtId="0" fontId="41" fillId="0" borderId="0">
      <alignment horizontal="center" wrapText="1"/>
      <protection locked="0"/>
    </xf>
    <xf numFmtId="0" fontId="41" fillId="0" borderId="0" applyNumberFormat="0" applyFill="0" applyBorder="0" applyAlignment="0" applyProtection="0"/>
    <xf numFmtId="0" fontId="11" fillId="77" borderId="0" applyNumberFormat="0" applyBorder="0" applyAlignment="0" applyProtection="0"/>
    <xf numFmtId="0" fontId="41" fillId="49" borderId="0" applyNumberFormat="0" applyBorder="0" applyAlignment="0" applyProtection="0"/>
    <xf numFmtId="0" fontId="11" fillId="77" borderId="0" applyNumberFormat="0" applyBorder="0" applyAlignment="0" applyProtection="0"/>
    <xf numFmtId="0" fontId="41" fillId="49" borderId="0" applyNumberFormat="0" applyBorder="0" applyAlignment="0" applyProtection="0"/>
    <xf numFmtId="0" fontId="11" fillId="77" borderId="0" applyNumberFormat="0" applyBorder="0" applyAlignment="0" applyProtection="0"/>
    <xf numFmtId="0" fontId="41" fillId="49" borderId="0" applyNumberFormat="0" applyBorder="0" applyAlignment="0" applyProtection="0"/>
    <xf numFmtId="0" fontId="11" fillId="77" borderId="0" applyNumberFormat="0" applyBorder="0" applyAlignment="0" applyProtection="0"/>
    <xf numFmtId="0" fontId="41" fillId="49" borderId="0" applyNumberFormat="0" applyBorder="0" applyAlignment="0" applyProtection="0"/>
    <xf numFmtId="0" fontId="11" fillId="77" borderId="0" applyNumberFormat="0" applyBorder="0" applyAlignment="0" applyProtection="0"/>
    <xf numFmtId="0" fontId="41" fillId="49"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41"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41"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0" fontId="79" fillId="89" borderId="32" applyNumberFormat="0" applyAlignment="0" applyProtection="0"/>
    <xf numFmtId="0" fontId="41" fillId="55" borderId="31" applyNumberFormat="0" applyAlignment="0" applyProtection="0"/>
    <xf numFmtId="0" fontId="79" fillId="89" borderId="32" applyNumberFormat="0" applyAlignment="0" applyProtection="0"/>
    <xf numFmtId="0" fontId="41" fillId="55" borderId="31" applyNumberFormat="0" applyAlignment="0" applyProtection="0"/>
    <xf numFmtId="0" fontId="79" fillId="89" borderId="32" applyNumberFormat="0" applyAlignment="0" applyProtection="0"/>
    <xf numFmtId="0" fontId="41" fillId="55" borderId="31" applyNumberFormat="0" applyAlignment="0" applyProtection="0"/>
    <xf numFmtId="0" fontId="79" fillId="89" borderId="32" applyNumberFormat="0" applyAlignment="0" applyProtection="0"/>
    <xf numFmtId="0" fontId="41" fillId="55" borderId="31" applyNumberFormat="0" applyAlignment="0" applyProtection="0"/>
    <xf numFmtId="0" fontId="79" fillId="89" borderId="32" applyNumberFormat="0" applyAlignment="0" applyProtection="0"/>
    <xf numFmtId="0" fontId="41" fillId="55" borderId="31" applyNumberFormat="0" applyAlignment="0" applyProtection="0"/>
    <xf numFmtId="0" fontId="79" fillId="89" borderId="32" applyNumberFormat="0" applyAlignment="0" applyProtection="0"/>
    <xf numFmtId="0" fontId="79" fillId="89" borderId="32" applyNumberFormat="0" applyAlignment="0" applyProtection="0"/>
    <xf numFmtId="0" fontId="79" fillId="89" borderId="32" applyNumberFormat="0" applyAlignment="0" applyProtection="0"/>
    <xf numFmtId="0" fontId="79" fillId="89" borderId="32" applyNumberFormat="0" applyAlignment="0" applyProtection="0"/>
    <xf numFmtId="0" fontId="80" fillId="81" borderId="33" applyNumberFormat="0" applyAlignment="0" applyProtection="0"/>
    <xf numFmtId="0" fontId="41" fillId="90" borderId="33" applyNumberFormat="0" applyAlignment="0" applyProtection="0"/>
    <xf numFmtId="0" fontId="80" fillId="81" borderId="33" applyNumberFormat="0" applyAlignment="0" applyProtection="0"/>
    <xf numFmtId="0" fontId="41" fillId="90" borderId="33" applyNumberFormat="0" applyAlignment="0" applyProtection="0"/>
    <xf numFmtId="0" fontId="80" fillId="81" borderId="33" applyNumberFormat="0" applyAlignment="0" applyProtection="0"/>
    <xf numFmtId="0" fontId="41" fillId="90" borderId="33" applyNumberFormat="0" applyAlignment="0" applyProtection="0"/>
    <xf numFmtId="0" fontId="80" fillId="81" borderId="33" applyNumberFormat="0" applyAlignment="0" applyProtection="0"/>
    <xf numFmtId="0" fontId="41" fillId="90" borderId="33" applyNumberFormat="0" applyAlignment="0" applyProtection="0"/>
    <xf numFmtId="0" fontId="80" fillId="81" borderId="33" applyNumberFormat="0" applyAlignment="0" applyProtection="0"/>
    <xf numFmtId="0" fontId="41" fillId="90" borderId="33" applyNumberFormat="0" applyAlignment="0" applyProtection="0"/>
    <xf numFmtId="0" fontId="80" fillId="81" borderId="33" applyNumberFormat="0" applyAlignment="0" applyProtection="0"/>
    <xf numFmtId="0" fontId="80" fillId="81" borderId="33" applyNumberFormat="0" applyAlignment="0" applyProtection="0"/>
    <xf numFmtId="0" fontId="80" fillId="81" borderId="33" applyNumberFormat="0" applyAlignment="0" applyProtection="0"/>
    <xf numFmtId="0" fontId="80" fillId="81" borderId="33" applyNumberFormat="0" applyAlignment="0" applyProtection="0"/>
    <xf numFmtId="0" fontId="81" fillId="0" borderId="34" applyNumberFormat="0" applyFill="0" applyAlignment="0" applyProtection="0"/>
    <xf numFmtId="0" fontId="41" fillId="0" borderId="35" applyNumberFormat="0" applyFill="0" applyAlignment="0" applyProtection="0"/>
    <xf numFmtId="0" fontId="81" fillId="0" borderId="34" applyNumberFormat="0" applyFill="0" applyAlignment="0" applyProtection="0"/>
    <xf numFmtId="0" fontId="41" fillId="0" borderId="35" applyNumberFormat="0" applyFill="0" applyAlignment="0" applyProtection="0"/>
    <xf numFmtId="0" fontId="81" fillId="0" borderId="34" applyNumberFormat="0" applyFill="0" applyAlignment="0" applyProtection="0"/>
    <xf numFmtId="0" fontId="41" fillId="0" borderId="35" applyNumberFormat="0" applyFill="0" applyAlignment="0" applyProtection="0"/>
    <xf numFmtId="0" fontId="81" fillId="0" borderId="34" applyNumberFormat="0" applyFill="0" applyAlignment="0" applyProtection="0"/>
    <xf numFmtId="0" fontId="41" fillId="0" borderId="35" applyNumberFormat="0" applyFill="0" applyAlignment="0" applyProtection="0"/>
    <xf numFmtId="0" fontId="81" fillId="0" borderId="34" applyNumberFormat="0" applyFill="0" applyAlignment="0" applyProtection="0"/>
    <xf numFmtId="0" fontId="41" fillId="0" borderId="35" applyNumberFormat="0" applyFill="0" applyAlignment="0" applyProtection="0"/>
    <xf numFmtId="0" fontId="81" fillId="0" borderId="34" applyNumberFormat="0" applyFill="0" applyAlignment="0" applyProtection="0"/>
    <xf numFmtId="0" fontId="81" fillId="0" borderId="34" applyNumberFormat="0" applyFill="0" applyAlignment="0" applyProtection="0"/>
    <xf numFmtId="0" fontId="81" fillId="0" borderId="34" applyNumberFormat="0" applyFill="0" applyAlignment="0" applyProtection="0"/>
    <xf numFmtId="0" fontId="81" fillId="0" borderId="34" applyNumberFormat="0" applyFill="0" applyAlignment="0" applyProtection="0"/>
    <xf numFmtId="0" fontId="80" fillId="74" borderId="33" applyNumberFormat="0" applyAlignment="0" applyProtection="0"/>
    <xf numFmtId="0" fontId="82" fillId="0" borderId="0"/>
    <xf numFmtId="0" fontId="41" fillId="0" borderId="0"/>
    <xf numFmtId="0" fontId="83" fillId="0" borderId="0"/>
    <xf numFmtId="0" fontId="41" fillId="0" borderId="0"/>
    <xf numFmtId="0" fontId="83" fillId="0" borderId="0"/>
    <xf numFmtId="0" fontId="41" fillId="0" borderId="0"/>
    <xf numFmtId="0" fontId="84" fillId="0" borderId="0"/>
    <xf numFmtId="0" fontId="85" fillId="0" borderId="0"/>
    <xf numFmtId="0" fontId="86" fillId="0" borderId="0" applyNumberFormat="0" applyAlignment="0">
      <alignment horizontal="left"/>
    </xf>
    <xf numFmtId="0" fontId="87" fillId="0" borderId="0" applyNumberFormat="0" applyAlignment="0">
      <alignment horizontal="left"/>
    </xf>
    <xf numFmtId="0" fontId="88" fillId="0" borderId="0" applyNumberFormat="0" applyAlignment="0">
      <alignment horizontal="left"/>
    </xf>
    <xf numFmtId="0" fontId="10" fillId="0" borderId="0" applyNumberFormat="0" applyAlignment="0"/>
    <xf numFmtId="0" fontId="89" fillId="0" borderId="0" applyNumberFormat="0" applyAlignment="0"/>
    <xf numFmtId="0" fontId="90" fillId="0" borderId="0">
      <protection locked="0"/>
    </xf>
    <xf numFmtId="0" fontId="41" fillId="0" borderId="0">
      <protection locked="0"/>
    </xf>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1" fillId="91"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2" borderId="0" applyNumberFormat="0" applyBorder="0" applyAlignment="0" applyProtection="0"/>
    <xf numFmtId="0" fontId="91" fillId="93"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0" fontId="91" fillId="95" borderId="0" applyNumberFormat="0" applyBorder="0" applyAlignment="0" applyProtection="0"/>
    <xf numFmtId="188" fontId="92" fillId="0" borderId="0">
      <protection locked="0"/>
    </xf>
    <xf numFmtId="188" fontId="41" fillId="0" borderId="0">
      <protection locked="0"/>
    </xf>
    <xf numFmtId="188" fontId="92" fillId="0" borderId="0">
      <protection locked="0"/>
    </xf>
    <xf numFmtId="188" fontId="41" fillId="0" borderId="0">
      <protection locked="0"/>
    </xf>
    <xf numFmtId="0" fontId="93" fillId="0" borderId="0" applyNumberFormat="0" applyFill="0" applyBorder="0" applyAlignment="0" applyProtection="0"/>
    <xf numFmtId="0" fontId="41" fillId="0" borderId="0" applyNumberFormat="0" applyFill="0" applyBorder="0" applyAlignment="0" applyProtection="0"/>
    <xf numFmtId="0" fontId="93" fillId="0" borderId="0" applyNumberFormat="0" applyFill="0" applyBorder="0" applyAlignment="0" applyProtection="0"/>
    <xf numFmtId="0" fontId="41" fillId="0" borderId="0" applyNumberFormat="0" applyFill="0" applyBorder="0" applyAlignment="0" applyProtection="0"/>
    <xf numFmtId="0" fontId="93" fillId="0" borderId="0" applyNumberFormat="0" applyFill="0" applyBorder="0" applyAlignment="0" applyProtection="0"/>
    <xf numFmtId="0" fontId="41" fillId="0" borderId="0" applyNumberFormat="0" applyFill="0" applyBorder="0" applyAlignment="0" applyProtection="0"/>
    <xf numFmtId="0" fontId="93" fillId="0" borderId="0" applyNumberFormat="0" applyFill="0" applyBorder="0" applyAlignment="0" applyProtection="0"/>
    <xf numFmtId="0" fontId="41" fillId="0" borderId="0" applyNumberFormat="0" applyFill="0" applyBorder="0" applyAlignment="0" applyProtection="0"/>
    <xf numFmtId="0" fontId="93" fillId="0" borderId="0" applyNumberFormat="0" applyFill="0" applyBorder="0" applyAlignment="0" applyProtection="0"/>
    <xf numFmtId="0" fontId="41"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5" fillId="62" borderId="0" applyNumberFormat="0" applyBorder="0" applyAlignment="0" applyProtection="0"/>
    <xf numFmtId="0" fontId="41" fillId="96" borderId="0" applyNumberFormat="0" applyBorder="0" applyAlignment="0" applyProtection="0"/>
    <xf numFmtId="0" fontId="75" fillId="62" borderId="0" applyNumberFormat="0" applyBorder="0" applyAlignment="0" applyProtection="0"/>
    <xf numFmtId="0" fontId="41" fillId="96" borderId="0" applyNumberFormat="0" applyBorder="0" applyAlignment="0" applyProtection="0"/>
    <xf numFmtId="0" fontId="75" fillId="62" borderId="0" applyNumberFormat="0" applyBorder="0" applyAlignment="0" applyProtection="0"/>
    <xf numFmtId="0" fontId="41" fillId="96" borderId="0" applyNumberFormat="0" applyBorder="0" applyAlignment="0" applyProtection="0"/>
    <xf numFmtId="0" fontId="75" fillId="62" borderId="0" applyNumberFormat="0" applyBorder="0" applyAlignment="0" applyProtection="0"/>
    <xf numFmtId="0" fontId="41" fillId="96" borderId="0" applyNumberFormat="0" applyBorder="0" applyAlignment="0" applyProtection="0"/>
    <xf numFmtId="0" fontId="75" fillId="62" borderId="0" applyNumberFormat="0" applyBorder="0" applyAlignment="0" applyProtection="0"/>
    <xf numFmtId="0" fontId="41" fillId="96" borderId="0" applyNumberFormat="0" applyBorder="0" applyAlignment="0" applyProtection="0"/>
    <xf numFmtId="0" fontId="75" fillId="62" borderId="0" applyNumberFormat="0" applyBorder="0" applyAlignment="0" applyProtection="0"/>
    <xf numFmtId="0" fontId="75" fillId="62" borderId="0" applyNumberFormat="0" applyBorder="0" applyAlignment="0" applyProtection="0"/>
    <xf numFmtId="0" fontId="75" fillId="62" borderId="0" applyNumberFormat="0" applyBorder="0" applyAlignment="0" applyProtection="0"/>
    <xf numFmtId="0" fontId="75" fillId="62" borderId="0" applyNumberFormat="0" applyBorder="0" applyAlignment="0" applyProtection="0"/>
    <xf numFmtId="0" fontId="75" fillId="69" borderId="0" applyNumberFormat="0" applyBorder="0" applyAlignment="0" applyProtection="0"/>
    <xf numFmtId="0" fontId="41" fillId="97" borderId="0" applyNumberFormat="0" applyBorder="0" applyAlignment="0" applyProtection="0"/>
    <xf numFmtId="0" fontId="75" fillId="69" borderId="0" applyNumberFormat="0" applyBorder="0" applyAlignment="0" applyProtection="0"/>
    <xf numFmtId="0" fontId="41" fillId="97" borderId="0" applyNumberFormat="0" applyBorder="0" applyAlignment="0" applyProtection="0"/>
    <xf numFmtId="0" fontId="75" fillId="69" borderId="0" applyNumberFormat="0" applyBorder="0" applyAlignment="0" applyProtection="0"/>
    <xf numFmtId="0" fontId="41" fillId="97" borderId="0" applyNumberFormat="0" applyBorder="0" applyAlignment="0" applyProtection="0"/>
    <xf numFmtId="0" fontId="75" fillId="69" borderId="0" applyNumberFormat="0" applyBorder="0" applyAlignment="0" applyProtection="0"/>
    <xf numFmtId="0" fontId="41" fillId="97" borderId="0" applyNumberFormat="0" applyBorder="0" applyAlignment="0" applyProtection="0"/>
    <xf numFmtId="0" fontId="75" fillId="69" borderId="0" applyNumberFormat="0" applyBorder="0" applyAlignment="0" applyProtection="0"/>
    <xf numFmtId="0" fontId="41" fillId="97"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9" borderId="0" applyNumberFormat="0" applyBorder="0" applyAlignment="0" applyProtection="0"/>
    <xf numFmtId="0" fontId="41" fillId="54" borderId="0" applyNumberFormat="0" applyBorder="0" applyAlignment="0" applyProtection="0"/>
    <xf numFmtId="0" fontId="75" fillId="79" borderId="0" applyNumberFormat="0" applyBorder="0" applyAlignment="0" applyProtection="0"/>
    <xf numFmtId="0" fontId="41" fillId="54" borderId="0" applyNumberFormat="0" applyBorder="0" applyAlignment="0" applyProtection="0"/>
    <xf numFmtId="0" fontId="75" fillId="79" borderId="0" applyNumberFormat="0" applyBorder="0" applyAlignment="0" applyProtection="0"/>
    <xf numFmtId="0" fontId="41" fillId="54" borderId="0" applyNumberFormat="0" applyBorder="0" applyAlignment="0" applyProtection="0"/>
    <xf numFmtId="0" fontId="75" fillId="79" borderId="0" applyNumberFormat="0" applyBorder="0" applyAlignment="0" applyProtection="0"/>
    <xf numFmtId="0" fontId="41" fillId="54" borderId="0" applyNumberFormat="0" applyBorder="0" applyAlignment="0" applyProtection="0"/>
    <xf numFmtId="0" fontId="75" fillId="79" borderId="0" applyNumberFormat="0" applyBorder="0" applyAlignment="0" applyProtection="0"/>
    <xf numFmtId="0" fontId="41" fillId="54"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5" fillId="81" borderId="0" applyNumberFormat="0" applyBorder="0" applyAlignment="0" applyProtection="0"/>
    <xf numFmtId="0" fontId="41" fillId="59" borderId="0" applyNumberFormat="0" applyBorder="0" applyAlignment="0" applyProtection="0"/>
    <xf numFmtId="0" fontId="75" fillId="81" borderId="0" applyNumberFormat="0" applyBorder="0" applyAlignment="0" applyProtection="0"/>
    <xf numFmtId="0" fontId="41" fillId="59" borderId="0" applyNumberFormat="0" applyBorder="0" applyAlignment="0" applyProtection="0"/>
    <xf numFmtId="0" fontId="75" fillId="81" borderId="0" applyNumberFormat="0" applyBorder="0" applyAlignment="0" applyProtection="0"/>
    <xf numFmtId="0" fontId="41" fillId="59" borderId="0" applyNumberFormat="0" applyBorder="0" applyAlignment="0" applyProtection="0"/>
    <xf numFmtId="0" fontId="75" fillId="81" borderId="0" applyNumberFormat="0" applyBorder="0" applyAlignment="0" applyProtection="0"/>
    <xf numFmtId="0" fontId="41" fillId="59" borderId="0" applyNumberFormat="0" applyBorder="0" applyAlignment="0" applyProtection="0"/>
    <xf numFmtId="0" fontId="75" fillId="81" borderId="0" applyNumberFormat="0" applyBorder="0" applyAlignment="0" applyProtection="0"/>
    <xf numFmtId="0" fontId="41" fillId="59" borderId="0" applyNumberFormat="0" applyBorder="0" applyAlignment="0" applyProtection="0"/>
    <xf numFmtId="0" fontId="75" fillId="81" borderId="0" applyNumberFormat="0" applyBorder="0" applyAlignment="0" applyProtection="0"/>
    <xf numFmtId="0" fontId="75" fillId="81" borderId="0" applyNumberFormat="0" applyBorder="0" applyAlignment="0" applyProtection="0"/>
    <xf numFmtId="0" fontId="75" fillId="81" borderId="0" applyNumberFormat="0" applyBorder="0" applyAlignment="0" applyProtection="0"/>
    <xf numFmtId="0" fontId="75" fillId="81" borderId="0" applyNumberFormat="0" applyBorder="0" applyAlignment="0" applyProtection="0"/>
    <xf numFmtId="0" fontId="75" fillId="68" borderId="0" applyNumberFormat="0" applyBorder="0" applyAlignment="0" applyProtection="0"/>
    <xf numFmtId="0" fontId="41" fillId="60" borderId="0" applyNumberFormat="0" applyBorder="0" applyAlignment="0" applyProtection="0"/>
    <xf numFmtId="0" fontId="75" fillId="68" borderId="0" applyNumberFormat="0" applyBorder="0" applyAlignment="0" applyProtection="0"/>
    <xf numFmtId="0" fontId="41" fillId="60" borderId="0" applyNumberFormat="0" applyBorder="0" applyAlignment="0" applyProtection="0"/>
    <xf numFmtId="0" fontId="75" fillId="68" borderId="0" applyNumberFormat="0" applyBorder="0" applyAlignment="0" applyProtection="0"/>
    <xf numFmtId="0" fontId="41" fillId="60" borderId="0" applyNumberFormat="0" applyBorder="0" applyAlignment="0" applyProtection="0"/>
    <xf numFmtId="0" fontId="75" fillId="68" borderId="0" applyNumberFormat="0" applyBorder="0" applyAlignment="0" applyProtection="0"/>
    <xf numFmtId="0" fontId="41" fillId="60" borderId="0" applyNumberFormat="0" applyBorder="0" applyAlignment="0" applyProtection="0"/>
    <xf numFmtId="0" fontId="75" fillId="68" borderId="0" applyNumberFormat="0" applyBorder="0" applyAlignment="0" applyProtection="0"/>
    <xf numFmtId="0" fontId="41" fillId="60"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87" borderId="0" applyNumberFormat="0" applyBorder="0" applyAlignment="0" applyProtection="0"/>
    <xf numFmtId="0" fontId="41" fillId="98" borderId="0" applyNumberFormat="0" applyBorder="0" applyAlignment="0" applyProtection="0"/>
    <xf numFmtId="0" fontId="75" fillId="87" borderId="0" applyNumberFormat="0" applyBorder="0" applyAlignment="0" applyProtection="0"/>
    <xf numFmtId="0" fontId="41" fillId="98" borderId="0" applyNumberFormat="0" applyBorder="0" applyAlignment="0" applyProtection="0"/>
    <xf numFmtId="0" fontId="75" fillId="87" borderId="0" applyNumberFormat="0" applyBorder="0" applyAlignment="0" applyProtection="0"/>
    <xf numFmtId="0" fontId="41" fillId="98" borderId="0" applyNumberFormat="0" applyBorder="0" applyAlignment="0" applyProtection="0"/>
    <xf numFmtId="0" fontId="75" fillId="87" borderId="0" applyNumberFormat="0" applyBorder="0" applyAlignment="0" applyProtection="0"/>
    <xf numFmtId="0" fontId="41" fillId="98" borderId="0" applyNumberFormat="0" applyBorder="0" applyAlignment="0" applyProtection="0"/>
    <xf numFmtId="0" fontId="75" fillId="87" borderId="0" applyNumberFormat="0" applyBorder="0" applyAlignment="0" applyProtection="0"/>
    <xf numFmtId="0" fontId="41" fillId="98"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75" fillId="87" borderId="0" applyNumberFormat="0" applyBorder="0" applyAlignment="0" applyProtection="0"/>
    <xf numFmtId="0" fontId="94" fillId="0" borderId="0" applyNumberFormat="0" applyAlignment="0">
      <alignment horizontal="left"/>
    </xf>
    <xf numFmtId="0" fontId="41" fillId="0" borderId="0" applyNumberFormat="0" applyAlignment="0">
      <alignment horizontal="left"/>
    </xf>
    <xf numFmtId="0" fontId="95" fillId="85" borderId="32" applyNumberFormat="0" applyAlignment="0" applyProtection="0"/>
    <xf numFmtId="0" fontId="41" fillId="52" borderId="31" applyNumberFormat="0" applyAlignment="0" applyProtection="0"/>
    <xf numFmtId="0" fontId="95" fillId="85" borderId="32" applyNumberFormat="0" applyAlignment="0" applyProtection="0"/>
    <xf numFmtId="0" fontId="41" fillId="52" borderId="31" applyNumberFormat="0" applyAlignment="0" applyProtection="0"/>
    <xf numFmtId="0" fontId="95" fillId="85" borderId="32" applyNumberFormat="0" applyAlignment="0" applyProtection="0"/>
    <xf numFmtId="0" fontId="41" fillId="52" borderId="31" applyNumberFormat="0" applyAlignment="0" applyProtection="0"/>
    <xf numFmtId="0" fontId="95" fillId="85" borderId="32" applyNumberFormat="0" applyAlignment="0" applyProtection="0"/>
    <xf numFmtId="0" fontId="41" fillId="52" borderId="31" applyNumberFormat="0" applyAlignment="0" applyProtection="0"/>
    <xf numFmtId="0" fontId="95" fillId="85" borderId="32" applyNumberFormat="0" applyAlignment="0" applyProtection="0"/>
    <xf numFmtId="0" fontId="41" fillId="52" borderId="31" applyNumberFormat="0" applyAlignment="0" applyProtection="0"/>
    <xf numFmtId="0" fontId="95" fillId="85" borderId="32" applyNumberFormat="0" applyAlignment="0" applyProtection="0"/>
    <xf numFmtId="0" fontId="95" fillId="85" borderId="32" applyNumberFormat="0" applyAlignment="0" applyProtection="0"/>
    <xf numFmtId="0" fontId="95" fillId="85" borderId="32" applyNumberFormat="0" applyAlignment="0" applyProtection="0"/>
    <xf numFmtId="0" fontId="95" fillId="85" borderId="32" applyNumberFormat="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0" fontId="4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0" fontId="41" fillId="0" borderId="0" applyFont="0" applyFill="0" applyBorder="0" applyAlignment="0" applyProtection="0"/>
    <xf numFmtId="190" fontId="76"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1" fontId="90" fillId="0" borderId="0">
      <protection locked="0"/>
    </xf>
    <xf numFmtId="191" fontId="41" fillId="0" borderId="0">
      <protection locked="0"/>
    </xf>
    <xf numFmtId="192" fontId="90" fillId="0" borderId="0">
      <protection locked="0"/>
    </xf>
    <xf numFmtId="192" fontId="41" fillId="0" borderId="0">
      <protection locked="0"/>
    </xf>
    <xf numFmtId="0" fontId="81" fillId="99"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41"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41"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38" fontId="37" fillId="100" borderId="0" applyNumberFormat="0" applyBorder="0" applyAlignment="0" applyProtection="0"/>
    <xf numFmtId="0" fontId="97" fillId="0" borderId="9" applyNumberFormat="0" applyAlignment="0" applyProtection="0">
      <alignment horizontal="left" vertical="center"/>
    </xf>
    <xf numFmtId="0" fontId="41" fillId="0" borderId="9" applyNumberFormat="0" applyAlignment="0" applyProtection="0">
      <alignment horizontal="left" vertical="center"/>
    </xf>
    <xf numFmtId="0" fontId="97" fillId="0" borderId="12">
      <alignment horizontal="left" vertical="center"/>
    </xf>
    <xf numFmtId="0" fontId="41" fillId="0" borderId="12">
      <alignment horizontal="left" vertical="center"/>
    </xf>
    <xf numFmtId="0" fontId="98" fillId="0" borderId="36" applyNumberFormat="0" applyFill="0" applyAlignment="0" applyProtection="0"/>
    <xf numFmtId="0" fontId="93" fillId="0" borderId="0" applyNumberFormat="0" applyFill="0" applyBorder="0" applyAlignment="0" applyProtection="0"/>
    <xf numFmtId="0" fontId="100" fillId="84" borderId="0" applyNumberFormat="0" applyBorder="0" applyAlignment="0" applyProtection="0"/>
    <xf numFmtId="0" fontId="41" fillId="47" borderId="0" applyNumberFormat="0" applyBorder="0" applyAlignment="0" applyProtection="0"/>
    <xf numFmtId="0" fontId="100" fillId="84" borderId="0" applyNumberFormat="0" applyBorder="0" applyAlignment="0" applyProtection="0"/>
    <xf numFmtId="0" fontId="41" fillId="47" borderId="0" applyNumberFormat="0" applyBorder="0" applyAlignment="0" applyProtection="0"/>
    <xf numFmtId="0" fontId="100" fillId="84" borderId="0" applyNumberFormat="0" applyBorder="0" applyAlignment="0" applyProtection="0"/>
    <xf numFmtId="0" fontId="41" fillId="47" borderId="0" applyNumberFormat="0" applyBorder="0" applyAlignment="0" applyProtection="0"/>
    <xf numFmtId="0" fontId="100" fillId="84" borderId="0" applyNumberFormat="0" applyBorder="0" applyAlignment="0" applyProtection="0"/>
    <xf numFmtId="0" fontId="41" fillId="47" borderId="0" applyNumberFormat="0" applyBorder="0" applyAlignment="0" applyProtection="0"/>
    <xf numFmtId="0" fontId="100" fillId="84" borderId="0" applyNumberFormat="0" applyBorder="0" applyAlignment="0" applyProtection="0"/>
    <xf numFmtId="0" fontId="41" fillId="47"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95" fillId="85" borderId="31" applyNumberFormat="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41"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41"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0" fontId="37" fillId="101" borderId="39" applyNumberFormat="0" applyBorder="0" applyAlignment="0" applyProtection="0"/>
    <xf numFmtId="193" fontId="101" fillId="102" borderId="0"/>
    <xf numFmtId="193" fontId="41" fillId="102" borderId="0"/>
    <xf numFmtId="0" fontId="102" fillId="0" borderId="40" applyNumberFormat="0" applyFill="0" applyAlignment="0" applyProtection="0"/>
    <xf numFmtId="193" fontId="103" fillId="103" borderId="0"/>
    <xf numFmtId="193" fontId="41" fillId="103" borderId="0"/>
    <xf numFmtId="180" fontId="9" fillId="0" borderId="0" applyFont="0" applyFill="0" applyBorder="0" applyAlignment="0" applyProtection="0"/>
    <xf numFmtId="180" fontId="41"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41" fillId="0" borderId="0" applyFont="0" applyFill="0" applyBorder="0" applyAlignment="0" applyProtection="0"/>
    <xf numFmtId="180" fontId="41" fillId="0" borderId="0" applyFont="0" applyFill="0" applyBorder="0" applyAlignment="0" applyProtection="0"/>
    <xf numFmtId="180"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71"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71"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71" fontId="9"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4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94" fontId="9" fillId="0" borderId="0" applyFont="0" applyFill="0" applyBorder="0" applyAlignment="0" applyProtection="0"/>
    <xf numFmtId="38" fontId="9" fillId="0" borderId="0" applyFont="0" applyFill="0" applyBorder="0" applyAlignment="0" applyProtection="0"/>
    <xf numFmtId="195" fontId="9" fillId="0" borderId="0" applyFont="0" applyFill="0" applyBorder="0" applyAlignment="0" applyProtection="0"/>
    <xf numFmtId="40" fontId="9" fillId="0" borderId="0" applyFont="0" applyFill="0" applyBorder="0" applyAlignment="0" applyProtection="0"/>
    <xf numFmtId="196" fontId="90" fillId="0" borderId="0">
      <protection locked="0"/>
    </xf>
    <xf numFmtId="196" fontId="41" fillId="0" borderId="0">
      <protection locked="0"/>
    </xf>
    <xf numFmtId="0" fontId="81" fillId="85" borderId="0" applyNumberFormat="0" applyBorder="0" applyAlignment="0" applyProtection="0"/>
    <xf numFmtId="0" fontId="41" fillId="104" borderId="0" applyNumberFormat="0" applyBorder="0" applyAlignment="0" applyProtection="0"/>
    <xf numFmtId="0" fontId="105" fillId="85" borderId="0" applyNumberFormat="0" applyBorder="0" applyAlignment="0" applyProtection="0"/>
    <xf numFmtId="0" fontId="81" fillId="85" borderId="0" applyNumberFormat="0" applyBorder="0" applyAlignment="0" applyProtection="0"/>
    <xf numFmtId="0" fontId="41" fillId="104" borderId="0" applyNumberFormat="0" applyBorder="0" applyAlignment="0" applyProtection="0"/>
    <xf numFmtId="0" fontId="81" fillId="85" borderId="0" applyNumberFormat="0" applyBorder="0" applyAlignment="0" applyProtection="0"/>
    <xf numFmtId="0" fontId="41" fillId="104" borderId="0" applyNumberFormat="0" applyBorder="0" applyAlignment="0" applyProtection="0"/>
    <xf numFmtId="0" fontId="81" fillId="85" borderId="0" applyNumberFormat="0" applyBorder="0" applyAlignment="0" applyProtection="0"/>
    <xf numFmtId="0" fontId="41" fillId="104" borderId="0" applyNumberFormat="0" applyBorder="0" applyAlignment="0" applyProtection="0"/>
    <xf numFmtId="0" fontId="81" fillId="85" borderId="0" applyNumberFormat="0" applyBorder="0" applyAlignment="0" applyProtection="0"/>
    <xf numFmtId="0" fontId="41" fillId="104" borderId="0" applyNumberFormat="0" applyBorder="0" applyAlignment="0" applyProtection="0"/>
    <xf numFmtId="0" fontId="81" fillId="85" borderId="0" applyNumberFormat="0" applyBorder="0" applyAlignment="0" applyProtection="0"/>
    <xf numFmtId="0" fontId="81" fillId="85" borderId="0" applyNumberFormat="0" applyBorder="0" applyAlignment="0" applyProtection="0"/>
    <xf numFmtId="0" fontId="81" fillId="85" borderId="0" applyNumberFormat="0" applyBorder="0" applyAlignment="0" applyProtection="0"/>
    <xf numFmtId="0" fontId="81" fillId="85" borderId="0" applyNumberFormat="0" applyBorder="0" applyAlignment="0" applyProtection="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41"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41" fillId="0" borderId="0"/>
    <xf numFmtId="177" fontId="9" fillId="0" borderId="0"/>
    <xf numFmtId="177" fontId="9" fillId="0" borderId="0"/>
    <xf numFmtId="177" fontId="9" fillId="0" borderId="0"/>
    <xf numFmtId="177"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37" fillId="105" borderId="0"/>
    <xf numFmtId="0" fontId="37" fillId="105" borderId="0"/>
    <xf numFmtId="0" fontId="37" fillId="105" borderId="0"/>
    <xf numFmtId="0" fontId="37" fillId="105" borderId="0"/>
    <xf numFmtId="0" fontId="37" fillId="105" borderId="0"/>
    <xf numFmtId="0" fontId="37" fillId="105" borderId="0"/>
    <xf numFmtId="0" fontId="37" fillId="105" borderId="0"/>
    <xf numFmtId="0" fontId="37" fillId="105" borderId="0"/>
    <xf numFmtId="0" fontId="37" fillId="105" borderId="0"/>
    <xf numFmtId="0" fontId="37" fillId="105" borderId="0"/>
    <xf numFmtId="0" fontId="37" fillId="105" borderId="0"/>
    <xf numFmtId="0" fontId="41" fillId="0" borderId="0"/>
    <xf numFmtId="0" fontId="9" fillId="0" borderId="0"/>
    <xf numFmtId="0" fontId="41" fillId="0" borderId="0"/>
    <xf numFmtId="0" fontId="8" fillId="0" borderId="0"/>
    <xf numFmtId="0" fontId="37" fillId="105"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7" fillId="105" borderId="0"/>
    <xf numFmtId="0" fontId="41" fillId="0" borderId="0"/>
    <xf numFmtId="0" fontId="37" fillId="105" borderId="0"/>
    <xf numFmtId="0" fontId="41" fillId="0" borderId="0"/>
    <xf numFmtId="0" fontId="37" fillId="105" borderId="0"/>
    <xf numFmtId="0" fontId="41" fillId="0" borderId="0"/>
    <xf numFmtId="0" fontId="37" fillId="105" borderId="0"/>
    <xf numFmtId="0" fontId="41" fillId="0" borderId="0"/>
    <xf numFmtId="0" fontId="37" fillId="105" borderId="0"/>
    <xf numFmtId="0" fontId="9" fillId="0" borderId="0"/>
    <xf numFmtId="0" fontId="41" fillId="0" borderId="0"/>
    <xf numFmtId="0" fontId="37" fillId="105"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 fillId="0" borderId="0" applyNumberFormat="0" applyFill="0" applyBorder="0" applyAlignment="0" applyProtection="0"/>
    <xf numFmtId="0" fontId="41" fillId="0" borderId="0" applyNumberFormat="0" applyFill="0" applyBorder="0" applyAlignment="0" applyProtection="0"/>
    <xf numFmtId="0" fontId="9" fillId="0" borderId="0"/>
    <xf numFmtId="0" fontId="41" fillId="0" borderId="0" applyNumberFormat="0" applyFill="0" applyBorder="0" applyAlignment="0" applyProtection="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33" fillId="0" borderId="0"/>
    <xf numFmtId="0" fontId="33"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41" fillId="0" borderId="0"/>
    <xf numFmtId="0" fontId="9" fillId="0" borderId="0"/>
    <xf numFmtId="0" fontId="9" fillId="0" borderId="0"/>
    <xf numFmtId="0" fontId="9" fillId="0" borderId="0"/>
    <xf numFmtId="0" fontId="9" fillId="0" borderId="0"/>
    <xf numFmtId="0" fontId="41" fillId="44" borderId="41" applyNumberFormat="0" applyFont="0" applyAlignment="0" applyProtection="0"/>
    <xf numFmtId="0" fontId="9" fillId="0" borderId="0"/>
    <xf numFmtId="0" fontId="9" fillId="0" borderId="0"/>
    <xf numFmtId="0" fontId="41" fillId="44" borderId="41" applyNumberFormat="0" applyFont="0" applyAlignment="0" applyProtection="0"/>
    <xf numFmtId="0" fontId="9" fillId="0" borderId="0"/>
    <xf numFmtId="0" fontId="9" fillId="0" borderId="0"/>
    <xf numFmtId="0" fontId="41" fillId="44" borderId="41" applyNumberFormat="0" applyFont="0" applyAlignment="0" applyProtection="0"/>
    <xf numFmtId="0" fontId="9" fillId="0" borderId="0"/>
    <xf numFmtId="0" fontId="41" fillId="44" borderId="4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0" borderId="0"/>
    <xf numFmtId="0" fontId="9" fillId="84" borderId="4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4" borderId="4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4" borderId="4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84" borderId="41" applyNumberFormat="0" applyFont="0" applyAlignment="0" applyProtection="0"/>
    <xf numFmtId="0" fontId="9" fillId="0" borderId="0"/>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41" fillId="45" borderId="8">
      <alignment horizontal="center" vertical="center" wrapText="1"/>
    </xf>
    <xf numFmtId="0" fontId="9" fillId="0" borderId="0"/>
    <xf numFmtId="0" fontId="106" fillId="45" borderId="8">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45" borderId="8">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45" borderId="8">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106" fillId="45" borderId="8">
      <alignment horizontal="center" vertical="center" wrapText="1"/>
    </xf>
    <xf numFmtId="0" fontId="9" fillId="0" borderId="0"/>
    <xf numFmtId="0" fontId="9" fillId="0" borderId="0"/>
    <xf numFmtId="0" fontId="107" fillId="88" borderId="42" applyNumberFormat="0" applyAlignment="0" applyProtection="0"/>
    <xf numFmtId="0" fontId="9" fillId="0" borderId="0"/>
    <xf numFmtId="0" fontId="9" fillId="0" borderId="0"/>
    <xf numFmtId="14" fontId="41" fillId="0" borderId="0">
      <alignment horizontal="center" wrapText="1"/>
      <protection locked="0"/>
    </xf>
    <xf numFmtId="14" fontId="76"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41"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97" fontId="41" fillId="0" borderId="0">
      <protection locked="0"/>
    </xf>
    <xf numFmtId="9" fontId="8" fillId="0" borderId="0" applyFont="0" applyFill="0" applyBorder="0" applyAlignment="0" applyProtection="0"/>
    <xf numFmtId="0" fontId="9" fillId="0" borderId="0"/>
    <xf numFmtId="0"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41" fillId="0" borderId="0" applyFont="0" applyFill="0" applyBorder="0" applyAlignment="0" applyProtection="0"/>
    <xf numFmtId="0" fontId="9" fillId="0" borderId="0"/>
    <xf numFmtId="9" fontId="4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82" fontId="41" fillId="0" borderId="0"/>
    <xf numFmtId="0" fontId="9" fillId="0" borderId="0"/>
    <xf numFmtId="198" fontId="108" fillId="0" borderId="0"/>
    <xf numFmtId="0" fontId="9" fillId="0" borderId="0"/>
    <xf numFmtId="0" fontId="9" fillId="0" borderId="0"/>
    <xf numFmtId="0" fontId="41" fillId="0" borderId="0" applyNumberFormat="0" applyFont="0" applyFill="0" applyBorder="0" applyAlignment="0" applyProtection="0">
      <alignment horizontal="left"/>
    </xf>
    <xf numFmtId="0" fontId="109" fillId="0" borderId="0" applyNumberFormat="0" applyFont="0" applyFill="0" applyBorder="0" applyAlignment="0" applyProtection="0">
      <alignment horizontal="left"/>
    </xf>
    <xf numFmtId="0" fontId="9" fillId="0" borderId="0"/>
    <xf numFmtId="0" fontId="9" fillId="0" borderId="0"/>
    <xf numFmtId="0" fontId="41" fillId="0" borderId="43" applyNumberFormat="0" applyBorder="0"/>
    <xf numFmtId="0" fontId="53" fillId="0" borderId="43" applyNumberFormat="0" applyBorder="0"/>
    <xf numFmtId="0" fontId="9" fillId="0" borderId="0"/>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41"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9"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9"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199" fontId="9" fillId="0" borderId="0" applyNumberFormat="0" applyFill="0" applyBorder="0" applyAlignment="0" applyProtection="0">
      <alignment horizontal="left"/>
    </xf>
    <xf numFmtId="0" fontId="9" fillId="0" borderId="0"/>
    <xf numFmtId="0" fontId="9" fillId="0" borderId="0"/>
    <xf numFmtId="38" fontId="41" fillId="0" borderId="0"/>
    <xf numFmtId="38" fontId="110" fillId="0" borderId="0"/>
    <xf numFmtId="0" fontId="9" fillId="0" borderId="0"/>
    <xf numFmtId="0" fontId="9" fillId="0" borderId="0"/>
    <xf numFmtId="0" fontId="9" fillId="0" borderId="0"/>
    <xf numFmtId="0" fontId="9" fillId="0" borderId="0"/>
    <xf numFmtId="0" fontId="41" fillId="55" borderId="42" applyNumberFormat="0" applyAlignment="0" applyProtection="0"/>
    <xf numFmtId="0" fontId="9" fillId="0" borderId="0"/>
    <xf numFmtId="0" fontId="9" fillId="0" borderId="0"/>
    <xf numFmtId="0" fontId="41" fillId="55" borderId="42" applyNumberFormat="0" applyAlignment="0" applyProtection="0"/>
    <xf numFmtId="0" fontId="9" fillId="0" borderId="0"/>
    <xf numFmtId="0" fontId="9" fillId="0" borderId="0"/>
    <xf numFmtId="0" fontId="41" fillId="55" borderId="42" applyNumberFormat="0" applyAlignment="0" applyProtection="0"/>
    <xf numFmtId="0" fontId="9" fillId="0" borderId="0"/>
    <xf numFmtId="0" fontId="41" fillId="55" borderId="42"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11" fillId="104" borderId="44"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2" fillId="104" borderId="44"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104"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1" fillId="104"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47"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43"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97"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57"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61"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98"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54"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106"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56"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1" fillId="107"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13" fillId="53"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42"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108"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9" fillId="42" borderId="44" applyNumberFormat="0" applyProtection="0">
      <alignment horizontal="left" vertical="center" indent="1"/>
    </xf>
    <xf numFmtId="0" fontId="9" fillId="0" borderId="0"/>
    <xf numFmtId="0" fontId="41" fillId="109" borderId="32"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4" applyNumberFormat="0" applyProtection="0">
      <alignment horizontal="left" vertical="top" indent="1"/>
    </xf>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76" fillId="0" borderId="0"/>
    <xf numFmtId="40" fontId="114" fillId="0" borderId="0" applyBorder="0">
      <alignment horizontal="right"/>
    </xf>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76" fillId="0" borderId="0"/>
    <xf numFmtId="0" fontId="76" fillId="0" borderId="0"/>
    <xf numFmtId="0" fontId="76" fillId="0" borderId="0"/>
    <xf numFmtId="0" fontId="76" fillId="0" borderId="0"/>
    <xf numFmtId="188" fontId="90" fillId="0" borderId="46">
      <protection locked="0"/>
    </xf>
    <xf numFmtId="0" fontId="9" fillId="0" borderId="0"/>
    <xf numFmtId="0" fontId="9" fillId="0" borderId="0"/>
    <xf numFmtId="0" fontId="76" fillId="0" borderId="0"/>
    <xf numFmtId="0" fontId="76" fillId="0" borderId="0"/>
    <xf numFmtId="0" fontId="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76" fillId="0" borderId="0"/>
    <xf numFmtId="0" fontId="76" fillId="0" borderId="0"/>
    <xf numFmtId="0" fontId="76" fillId="0" borderId="0"/>
    <xf numFmtId="0" fontId="76" fillId="0" borderId="0"/>
    <xf numFmtId="0" fontId="9" fillId="0" borderId="0"/>
    <xf numFmtId="0" fontId="76" fillId="0" borderId="0"/>
    <xf numFmtId="0" fontId="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76" fillId="0" borderId="0"/>
    <xf numFmtId="0" fontId="76" fillId="0" borderId="0"/>
    <xf numFmtId="0" fontId="76" fillId="0" borderId="0"/>
    <xf numFmtId="0" fontId="9" fillId="0" borderId="0"/>
    <xf numFmtId="0" fontId="76" fillId="0" borderId="0"/>
    <xf numFmtId="0" fontId="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9" fillId="0" borderId="0"/>
    <xf numFmtId="0" fontId="76" fillId="0" borderId="0"/>
    <xf numFmtId="0" fontId="9" fillId="0" borderId="0"/>
    <xf numFmtId="0" fontId="76" fillId="0" borderId="0"/>
    <xf numFmtId="167" fontId="12" fillId="0" borderId="0" applyFont="0" applyFill="0" applyBorder="0" applyAlignment="0" applyProtection="0"/>
    <xf numFmtId="202" fontId="117" fillId="0" borderId="0" applyNumberFormat="0" applyFill="0" applyBorder="0" applyAlignment="0" applyProtection="0"/>
    <xf numFmtId="202" fontId="117" fillId="0" borderId="0" applyNumberFormat="0" applyFill="0" applyBorder="0" applyAlignment="0" applyProtection="0"/>
    <xf numFmtId="202" fontId="9" fillId="0" borderId="0"/>
    <xf numFmtId="202" fontId="9" fillId="0" borderId="0"/>
    <xf numFmtId="203" fontId="118" fillId="0" borderId="0" applyBorder="0">
      <alignment vertical="center"/>
      <protection locked="0"/>
    </xf>
    <xf numFmtId="203" fontId="118"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118"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119" fillId="0" borderId="0" applyBorder="0">
      <alignment vertical="center"/>
      <protection locked="0"/>
    </xf>
    <xf numFmtId="203" fontId="119" fillId="0" borderId="0" applyBorder="0">
      <alignment vertical="center"/>
      <protection locked="0"/>
    </xf>
    <xf numFmtId="203" fontId="119" fillId="0" borderId="0" applyBorder="0">
      <alignment vertical="center"/>
      <protection locked="0"/>
    </xf>
    <xf numFmtId="203" fontId="118" fillId="0" borderId="0" applyBorder="0">
      <alignment vertical="center"/>
      <protection locked="0"/>
    </xf>
    <xf numFmtId="203" fontId="118" fillId="0" borderId="0" applyBorder="0">
      <alignment vertical="center"/>
      <protection locked="0"/>
    </xf>
    <xf numFmtId="203" fontId="9" fillId="0" borderId="0" applyBorder="0">
      <alignment vertical="center"/>
      <protection locked="0"/>
    </xf>
    <xf numFmtId="203" fontId="118"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119" fillId="0" borderId="0" applyBorder="0">
      <alignment vertical="center"/>
      <protection locked="0"/>
    </xf>
    <xf numFmtId="203" fontId="118" fillId="0" borderId="0" applyBorder="0">
      <alignment vertical="center"/>
      <protection locked="0"/>
    </xf>
    <xf numFmtId="203" fontId="118" fillId="0" borderId="0" applyBorder="0">
      <alignment vertical="center"/>
      <protection locked="0"/>
    </xf>
    <xf numFmtId="203" fontId="9" fillId="0" borderId="0" applyBorder="0">
      <alignment vertical="center"/>
      <protection locked="0"/>
    </xf>
    <xf numFmtId="203" fontId="118"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9" fillId="0" borderId="0" applyBorder="0">
      <alignment vertical="center"/>
      <protection locked="0"/>
    </xf>
    <xf numFmtId="203" fontId="119" fillId="0" borderId="0" applyBorder="0">
      <alignment vertical="center"/>
      <protection locked="0"/>
    </xf>
    <xf numFmtId="202" fontId="9" fillId="0" borderId="0"/>
    <xf numFmtId="202" fontId="9" fillId="110" borderId="31" applyNumberFormat="0">
      <alignment horizontal="left" vertical="center"/>
    </xf>
    <xf numFmtId="202" fontId="73" fillId="0" borderId="0">
      <alignment vertical="top"/>
    </xf>
    <xf numFmtId="202" fontId="84" fillId="0" borderId="0"/>
    <xf numFmtId="202" fontId="53" fillId="0" borderId="0" applyNumberFormat="0" applyFill="0" applyBorder="0" applyAlignment="0" applyProtection="0"/>
    <xf numFmtId="202" fontId="53" fillId="0" borderId="0" applyNumberFormat="0" applyFill="0" applyBorder="0" applyAlignment="0" applyProtection="0"/>
    <xf numFmtId="202" fontId="53" fillId="0" borderId="0" applyNumberFormat="0" applyFill="0" applyBorder="0" applyAlignment="0" applyProtection="0"/>
    <xf numFmtId="202" fontId="53" fillId="0" borderId="0" applyNumberFormat="0" applyFill="0" applyBorder="0" applyAlignment="0" applyProtection="0"/>
    <xf numFmtId="202" fontId="53" fillId="0" borderId="0" applyNumberFormat="0" applyFill="0" applyBorder="0" applyAlignment="0" applyProtection="0"/>
    <xf numFmtId="202" fontId="9" fillId="0" borderId="0"/>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2" fontId="53" fillId="0" borderId="0" applyNumberFormat="0" applyFill="0" applyBorder="0" applyAlignment="0" applyProtection="0"/>
    <xf numFmtId="202" fontId="73" fillId="0" borderId="0">
      <alignment vertical="top"/>
    </xf>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2" fontId="73" fillId="0" borderId="0">
      <alignment vertical="top"/>
    </xf>
    <xf numFmtId="202" fontId="73" fillId="0" borderId="0">
      <alignment vertical="top"/>
    </xf>
    <xf numFmtId="202" fontId="53" fillId="0" borderId="0" applyNumberFormat="0" applyFill="0" applyBorder="0" applyAlignment="0" applyProtection="0"/>
    <xf numFmtId="202" fontId="53" fillId="0" borderId="0" applyNumberFormat="0" applyFill="0" applyBorder="0" applyAlignment="0" applyProtection="0"/>
    <xf numFmtId="202" fontId="73" fillId="0" borderId="0">
      <alignment vertical="top"/>
    </xf>
    <xf numFmtId="202" fontId="73" fillId="0" borderId="0">
      <alignment vertical="top"/>
    </xf>
    <xf numFmtId="202" fontId="9" fillId="0" borderId="0"/>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2" fontId="53" fillId="0" borderId="0" applyNumberFormat="0" applyFill="0" applyBorder="0" applyAlignment="0" applyProtection="0"/>
    <xf numFmtId="202" fontId="73" fillId="0" borderId="0">
      <alignment vertical="top"/>
    </xf>
    <xf numFmtId="202" fontId="53" fillId="0" borderId="0" applyNumberFormat="0" applyFill="0" applyBorder="0" applyAlignment="0" applyProtection="0"/>
    <xf numFmtId="202" fontId="73" fillId="0" borderId="0">
      <alignment vertical="top"/>
    </xf>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2" fontId="53" fillId="0" borderId="0" applyNumberFormat="0" applyFill="0" applyBorder="0" applyAlignment="0" applyProtection="0"/>
    <xf numFmtId="202" fontId="53" fillId="0" borderId="0" applyNumberFormat="0" applyFill="0" applyBorder="0" applyAlignment="0" applyProtection="0"/>
    <xf numFmtId="202" fontId="73" fillId="0" borderId="0">
      <alignment vertical="top"/>
    </xf>
    <xf numFmtId="202" fontId="73" fillId="0" borderId="0">
      <alignment vertical="top"/>
    </xf>
    <xf numFmtId="202" fontId="73" fillId="0" borderId="0">
      <alignment vertical="top"/>
    </xf>
    <xf numFmtId="202" fontId="73" fillId="0" borderId="0">
      <alignment vertical="top"/>
    </xf>
    <xf numFmtId="202" fontId="53" fillId="0" borderId="0" applyNumberFormat="0" applyFill="0" applyBorder="0" applyAlignment="0" applyProtection="0"/>
    <xf numFmtId="202" fontId="73" fillId="0" borderId="0">
      <alignment vertical="top"/>
    </xf>
    <xf numFmtId="204" fontId="120" fillId="0" borderId="0" applyFont="0" applyFill="0" applyBorder="0" applyAlignment="0" applyProtection="0"/>
    <xf numFmtId="202" fontId="9" fillId="0" borderId="0"/>
    <xf numFmtId="205" fontId="120" fillId="0" borderId="0" applyFont="0" applyFill="0" applyBorder="0" applyAlignment="0" applyProtection="0"/>
    <xf numFmtId="206" fontId="121" fillId="0" borderId="0">
      <alignment horizontal="left"/>
    </xf>
    <xf numFmtId="207" fontId="122" fillId="0" borderId="0">
      <alignment horizontal="left"/>
    </xf>
    <xf numFmtId="208" fontId="117" fillId="0" borderId="0" applyFont="0" applyFill="0" applyBorder="0" applyAlignment="0" applyProtection="0">
      <alignment vertical="top"/>
    </xf>
    <xf numFmtId="202" fontId="4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0" fontId="41" fillId="0" borderId="0" applyNumberFormat="0" applyFill="0" applyBorder="0" applyAlignment="0" applyProtection="0"/>
    <xf numFmtId="202"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xf numFmtId="202" fontId="9"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2" fontId="41" fillId="0" borderId="0" applyNumberFormat="0" applyFill="0" applyBorder="0" applyAlignment="0" applyProtection="0"/>
    <xf numFmtId="0" fontId="9" fillId="0" borderId="0" applyNumberFormat="0" applyFill="0" applyBorder="0" applyAlignment="0" applyProtection="0"/>
    <xf numFmtId="0" fontId="9" fillId="0" borderId="53"/>
    <xf numFmtId="0" fontId="9" fillId="0" borderId="53"/>
    <xf numFmtId="0" fontId="9" fillId="0" borderId="53"/>
    <xf numFmtId="0" fontId="9" fillId="0" borderId="0" applyNumberFormat="0" applyFill="0" applyBorder="0" applyAlignment="0" applyProtection="0"/>
    <xf numFmtId="0" fontId="9" fillId="0" borderId="0" applyNumberFormat="0" applyFill="0" applyBorder="0" applyAlignment="0" applyProtection="0"/>
    <xf numFmtId="0" fontId="123"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123" fillId="0" borderId="0">
      <alignment vertical="top"/>
    </xf>
    <xf numFmtId="0" fontId="9" fillId="0" borderId="0" applyNumberFormat="0" applyFill="0" applyBorder="0" applyAlignment="0" applyProtection="0"/>
    <xf numFmtId="0" fontId="123" fillId="0" borderId="0">
      <alignment vertical="top"/>
    </xf>
    <xf numFmtId="0" fontId="41" fillId="0" borderId="0" applyNumberFormat="0" applyFill="0" applyBorder="0" applyAlignment="0" applyProtection="0"/>
    <xf numFmtId="0" fontId="123"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2" fontId="41"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2" fontId="4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2" fontId="41" fillId="0" borderId="0" applyNumberFormat="0" applyFill="0" applyBorder="0" applyAlignment="0" applyProtection="0"/>
    <xf numFmtId="0" fontId="9" fillId="0" borderId="0" applyNumberFormat="0" applyFill="0" applyBorder="0" applyAlignment="0" applyProtection="0"/>
    <xf numFmtId="0" fontId="41" fillId="0" borderId="0">
      <alignment vertical="top"/>
    </xf>
    <xf numFmtId="0" fontId="9" fillId="0" borderId="0" applyNumberFormat="0" applyFill="0" applyBorder="0" applyAlignment="0" applyProtection="0"/>
    <xf numFmtId="202" fontId="9" fillId="0" borderId="0" applyNumberFormat="0" applyFill="0" applyBorder="0" applyAlignment="0" applyProtection="0"/>
    <xf numFmtId="202" fontId="41"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202" fontId="41" fillId="0" borderId="0" applyNumberFormat="0" applyFill="0" applyBorder="0" applyAlignment="0" applyProtection="0"/>
    <xf numFmtId="0" fontId="9" fillId="0" borderId="0">
      <alignment vertical="top"/>
    </xf>
    <xf numFmtId="0" fontId="41" fillId="0" borderId="0" applyNumberFormat="0" applyFill="0" applyBorder="0" applyAlignment="0" applyProtection="0"/>
    <xf numFmtId="0" fontId="9" fillId="0" borderId="0" applyNumberFormat="0" applyFill="0" applyBorder="0" applyAlignment="0" applyProtection="0"/>
    <xf numFmtId="202" fontId="41" fillId="0" borderId="0" applyNumberFormat="0" applyFill="0" applyBorder="0" applyAlignment="0" applyProtection="0"/>
    <xf numFmtId="0" fontId="9" fillId="0" borderId="0" applyNumberFormat="0" applyFill="0" applyBorder="0" applyAlignment="0" applyProtection="0"/>
    <xf numFmtId="0" fontId="41" fillId="0" borderId="0">
      <alignment vertical="top"/>
    </xf>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9" fontId="9" fillId="0" borderId="0" applyNumberFormat="0" applyFill="0" applyBorder="0" applyAlignment="0" applyProtection="0"/>
    <xf numFmtId="209"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123" fillId="0" borderId="0">
      <alignment vertical="top"/>
    </xf>
    <xf numFmtId="0" fontId="73" fillId="0" borderId="0">
      <alignment vertical="top"/>
    </xf>
    <xf numFmtId="0" fontId="73" fillId="0" borderId="0">
      <alignment vertical="top"/>
    </xf>
    <xf numFmtId="0" fontId="73"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0" fontId="9" fillId="0" borderId="0">
      <alignment vertical="top"/>
    </xf>
    <xf numFmtId="202" fontId="9" fillId="0" borderId="0" applyNumberFormat="0" applyFill="0" applyBorder="0" applyAlignment="0" applyProtection="0"/>
    <xf numFmtId="202"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2" fontId="9" fillId="0" borderId="0" applyNumberFormat="0" applyFill="0" applyBorder="0" applyAlignment="0" applyProtection="0"/>
    <xf numFmtId="0" fontId="123" fillId="0" borderId="0">
      <alignment vertical="top"/>
    </xf>
    <xf numFmtId="0" fontId="123"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202" fontId="41"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9" fontId="8" fillId="0" borderId="0"/>
    <xf numFmtId="202"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8" fillId="0" borderId="0"/>
    <xf numFmtId="0" fontId="8" fillId="0" borderId="0"/>
    <xf numFmtId="209" fontId="8" fillId="0" borderId="0"/>
    <xf numFmtId="0" fontId="8" fillId="0" borderId="0"/>
    <xf numFmtId="0" fontId="8" fillId="0" borderId="0"/>
    <xf numFmtId="202"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202" fontId="41" fillId="0" borderId="0" applyNumberFormat="0" applyFill="0" applyBorder="0" applyAlignment="0" applyProtection="0"/>
    <xf numFmtId="0"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202" fontId="104" fillId="0" borderId="0" applyNumberFormat="0" applyFill="0" applyBorder="0" applyAlignment="0" applyProtection="0"/>
    <xf numFmtId="202" fontId="104"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lignment vertical="top"/>
    </xf>
    <xf numFmtId="0" fontId="41" fillId="0" borderId="0" applyNumberFormat="0" applyFill="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202" fontId="73" fillId="42" borderId="0" applyNumberFormat="0" applyBorder="0" applyAlignment="0" applyProtection="0"/>
    <xf numFmtId="202" fontId="73" fillId="42"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8"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202" fontId="73" fillId="43" borderId="0" applyNumberFormat="0" applyBorder="0" applyAlignment="0" applyProtection="0"/>
    <xf numFmtId="202" fontId="73" fillId="43"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202" fontId="73" fillId="44" borderId="0" applyNumberFormat="0" applyBorder="0" applyAlignment="0" applyProtection="0"/>
    <xf numFmtId="202" fontId="73" fillId="44"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49"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202" fontId="73" fillId="45" borderId="0" applyNumberFormat="0" applyBorder="0" applyAlignment="0" applyProtection="0"/>
    <xf numFmtId="202" fontId="73" fillId="45"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202" fontId="73" fillId="46" borderId="0" applyNumberFormat="0" applyBorder="0" applyAlignment="0" applyProtection="0"/>
    <xf numFmtId="202" fontId="73" fillId="46"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202" fontId="73" fillId="47" borderId="0" applyNumberFormat="0" applyBorder="0" applyAlignment="0" applyProtection="0"/>
    <xf numFmtId="202" fontId="73" fillId="47"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0" fontId="124" fillId="52" borderId="0" applyNumberFormat="0" applyBorder="0" applyAlignment="0" applyProtection="0"/>
    <xf numFmtId="209" fontId="8" fillId="48" borderId="0" applyNumberFormat="0" applyBorder="0" applyAlignment="0" applyProtection="0"/>
    <xf numFmtId="209" fontId="11"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0" borderId="0" applyNumberFormat="0" applyBorder="0" applyAlignment="0" applyProtection="0"/>
    <xf numFmtId="210" fontId="8" fillId="0"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11"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09" fontId="11"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09" fontId="11"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09" fontId="11"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09" fontId="11"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8" borderId="0" applyNumberFormat="0" applyBorder="0" applyAlignment="0" applyProtection="0"/>
    <xf numFmtId="210" fontId="8" fillId="48" borderId="0" applyNumberFormat="0" applyBorder="0" applyAlignment="0" applyProtection="0"/>
    <xf numFmtId="209" fontId="8" fillId="47" borderId="0" applyNumberFormat="0" applyBorder="0" applyAlignment="0" applyProtection="0"/>
    <xf numFmtId="209" fontId="11"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11"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09" fontId="11"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111" borderId="0" applyNumberFormat="0" applyBorder="0" applyAlignment="0" applyProtection="0"/>
    <xf numFmtId="210" fontId="8" fillId="111"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09" fontId="11"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09" fontId="11"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09" fontId="11"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7" borderId="0" applyNumberFormat="0" applyBorder="0" applyAlignment="0" applyProtection="0"/>
    <xf numFmtId="210" fontId="8" fillId="47" borderId="0" applyNumberFormat="0" applyBorder="0" applyAlignment="0" applyProtection="0"/>
    <xf numFmtId="209" fontId="8" fillId="49" borderId="0" applyNumberFormat="0" applyBorder="0" applyAlignment="0" applyProtection="0"/>
    <xf numFmtId="209" fontId="11"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11" fillId="36" borderId="17" applyNumberFormat="0" applyFont="0" applyAlignment="0" applyProtection="0"/>
    <xf numFmtId="209" fontId="11" fillId="36" borderId="17" applyNumberFormat="0" applyFont="0" applyAlignment="0" applyProtection="0"/>
    <xf numFmtId="210" fontId="11" fillId="36" borderId="17" applyNumberFormat="0" applyFont="0" applyAlignment="0" applyProtection="0"/>
    <xf numFmtId="210" fontId="11" fillId="36" borderId="17" applyNumberFormat="0" applyFont="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11"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22" borderId="0" applyNumberFormat="0" applyBorder="0" applyAlignment="0" applyProtection="0"/>
    <xf numFmtId="210" fontId="8" fillId="22"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09" fontId="11"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09" fontId="11"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09" fontId="11"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09" fontId="11"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49" borderId="0" applyNumberFormat="0" applyBorder="0" applyAlignment="0" applyProtection="0"/>
    <xf numFmtId="210" fontId="8" fillId="49" borderId="0" applyNumberFormat="0" applyBorder="0" applyAlignment="0" applyProtection="0"/>
    <xf numFmtId="209" fontId="8" fillId="50" borderId="0" applyNumberFormat="0" applyBorder="0" applyAlignment="0" applyProtection="0"/>
    <xf numFmtId="209" fontId="11"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0" borderId="0" applyNumberFormat="0" applyBorder="0" applyAlignment="0" applyProtection="0"/>
    <xf numFmtId="210" fontId="8" fillId="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11" fillId="36" borderId="17" applyNumberFormat="0" applyFont="0" applyAlignment="0" applyProtection="0"/>
    <xf numFmtId="209" fontId="11" fillId="36" borderId="17" applyNumberFormat="0" applyFont="0" applyAlignment="0" applyProtection="0"/>
    <xf numFmtId="210" fontId="11" fillId="36" borderId="17" applyNumberFormat="0" applyFont="0" applyAlignment="0" applyProtection="0"/>
    <xf numFmtId="210" fontId="11" fillId="36" borderId="17" applyNumberFormat="0" applyFont="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11"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09" fontId="11"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09" fontId="11"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09" fontId="11"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09" fontId="11"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50" borderId="0" applyNumberFormat="0" applyBorder="0" applyAlignment="0" applyProtection="0"/>
    <xf numFmtId="210" fontId="8" fillId="50" borderId="0" applyNumberFormat="0" applyBorder="0" applyAlignment="0" applyProtection="0"/>
    <xf numFmtId="209" fontId="8" fillId="35" borderId="0" applyNumberFormat="0" applyBorder="0" applyAlignment="0" applyProtection="0"/>
    <xf numFmtId="209" fontId="11" fillId="51"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0" borderId="0" applyNumberFormat="0" applyBorder="0" applyAlignment="0" applyProtection="0"/>
    <xf numFmtId="210" fontId="8" fillId="0"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11" fillId="51"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09" fontId="11" fillId="51"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09" fontId="11" fillId="51"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09" fontId="11" fillId="51"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09" fontId="11" fillId="51"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5" borderId="0" applyNumberFormat="0" applyBorder="0" applyAlignment="0" applyProtection="0"/>
    <xf numFmtId="210" fontId="8" fillId="35" borderId="0" applyNumberFormat="0" applyBorder="0" applyAlignment="0" applyProtection="0"/>
    <xf numFmtId="209" fontId="8" fillId="39" borderId="0" applyNumberFormat="0" applyBorder="0" applyAlignment="0" applyProtection="0"/>
    <xf numFmtId="209" fontId="11" fillId="52"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11" fillId="52"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11" fillId="52" borderId="0" applyNumberFormat="0" applyBorder="0" applyAlignment="0" applyProtection="0"/>
    <xf numFmtId="0" fontId="8" fillId="39" borderId="0" applyNumberFormat="0" applyBorder="0" applyAlignment="0" applyProtection="0"/>
    <xf numFmtId="209" fontId="11" fillId="52"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0" borderId="0"/>
    <xf numFmtId="210" fontId="8" fillId="0" borderId="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11" fillId="52"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09" fontId="11" fillId="52"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09" fontId="11" fillId="52"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09" fontId="11" fillId="52"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09" fontId="11" fillId="52"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209" fontId="8" fillId="39" borderId="0" applyNumberFormat="0" applyBorder="0" applyAlignment="0" applyProtection="0"/>
    <xf numFmtId="210" fontId="8" fillId="39"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202" fontId="73" fillId="53" borderId="0" applyNumberFormat="0" applyBorder="0" applyAlignment="0" applyProtection="0"/>
    <xf numFmtId="202" fontId="73" fillId="53"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202" fontId="73" fillId="43" borderId="0" applyNumberFormat="0" applyBorder="0" applyAlignment="0" applyProtection="0"/>
    <xf numFmtId="202" fontId="73" fillId="43"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202" fontId="73" fillId="54" borderId="0" applyNumberFormat="0" applyBorder="0" applyAlignment="0" applyProtection="0"/>
    <xf numFmtId="202" fontId="73" fillId="54"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6"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202" fontId="73" fillId="55" borderId="0" applyNumberFormat="0" applyBorder="0" applyAlignment="0" applyProtection="0"/>
    <xf numFmtId="202" fontId="73" fillId="55"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50"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202" fontId="73" fillId="53" borderId="0" applyNumberFormat="0" applyBorder="0" applyAlignment="0" applyProtection="0"/>
    <xf numFmtId="202" fontId="73" fillId="53"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46"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202" fontId="73" fillId="52" borderId="0" applyNumberFormat="0" applyBorder="0" applyAlignment="0" applyProtection="0"/>
    <xf numFmtId="202" fontId="73" fillId="52"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0" fontId="124" fillId="57" borderId="0" applyNumberFormat="0" applyBorder="0" applyAlignment="0" applyProtection="0"/>
    <xf numFmtId="209" fontId="8" fillId="20" borderId="0" applyNumberFormat="0" applyBorder="0" applyAlignment="0" applyProtection="0"/>
    <xf numFmtId="209" fontId="11" fillId="46"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11" fillId="36" borderId="17" applyNumberFormat="0" applyFont="0" applyAlignment="0" applyProtection="0"/>
    <xf numFmtId="210" fontId="11" fillId="36" borderId="17" applyNumberFormat="0" applyFont="0" applyAlignment="0" applyProtection="0"/>
    <xf numFmtId="210" fontId="11" fillId="36" borderId="17" applyNumberFormat="0" applyFont="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11" fillId="46"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09" fontId="11" fillId="46"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09" fontId="11" fillId="46"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09" fontId="11" fillId="46"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09" fontId="11" fillId="46"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0" borderId="0" applyNumberFormat="0" applyBorder="0" applyAlignment="0" applyProtection="0"/>
    <xf numFmtId="210" fontId="8" fillId="20" borderId="0" applyNumberFormat="0" applyBorder="0" applyAlignment="0" applyProtection="0"/>
    <xf numFmtId="209" fontId="8" fillId="24" borderId="0" applyNumberFormat="0" applyBorder="0" applyAlignment="0" applyProtection="0"/>
    <xf numFmtId="209" fontId="11" fillId="43"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11" fillId="43"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0" borderId="0" applyNumberFormat="0" applyBorder="0" applyAlignment="0" applyProtection="0"/>
    <xf numFmtId="210" fontId="8" fillId="0" borderId="0" applyNumberFormat="0" applyBorder="0" applyAlignment="0" applyProtection="0"/>
    <xf numFmtId="209" fontId="11" fillId="43"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09" fontId="11" fillId="43"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09" fontId="11" fillId="43"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09" fontId="11" fillId="43"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24" borderId="0" applyNumberFormat="0" applyBorder="0" applyAlignment="0" applyProtection="0"/>
    <xf numFmtId="210" fontId="8" fillId="24" borderId="0" applyNumberFormat="0" applyBorder="0" applyAlignment="0" applyProtection="0"/>
    <xf numFmtId="209" fontId="8" fillId="56" borderId="0" applyNumberFormat="0" applyBorder="0" applyAlignment="0" applyProtection="0"/>
    <xf numFmtId="209" fontId="11"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34" borderId="0" applyNumberFormat="0" applyBorder="0" applyAlignment="0" applyProtection="0"/>
    <xf numFmtId="210" fontId="8" fillId="34"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12" borderId="0" applyNumberFormat="0" applyBorder="0" applyAlignment="0" applyProtection="0"/>
    <xf numFmtId="210" fontId="8" fillId="12"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38" borderId="0" applyNumberFormat="0" applyBorder="0" applyAlignment="0" applyProtection="0"/>
    <xf numFmtId="210" fontId="8" fillId="38"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11"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09" fontId="11"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09" fontId="11"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09" fontId="11"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09" fontId="11"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56" borderId="0" applyNumberFormat="0" applyBorder="0" applyAlignment="0" applyProtection="0"/>
    <xf numFmtId="210" fontId="8" fillId="56" borderId="0" applyNumberFormat="0" applyBorder="0" applyAlignment="0" applyProtection="0"/>
    <xf numFmtId="209" fontId="8" fillId="32" borderId="0" applyNumberFormat="0" applyBorder="0" applyAlignment="0" applyProtection="0"/>
    <xf numFmtId="209" fontId="11" fillId="50"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11" fillId="50"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09" fontId="11" fillId="50"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09" fontId="11" fillId="50"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09" fontId="11" fillId="50"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09" fontId="11" fillId="50"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2" borderId="0" applyNumberFormat="0" applyBorder="0" applyAlignment="0" applyProtection="0"/>
    <xf numFmtId="210" fontId="8" fillId="32" borderId="0" applyNumberFormat="0" applyBorder="0" applyAlignment="0" applyProtection="0"/>
    <xf numFmtId="209" fontId="8" fillId="36" borderId="0" applyNumberFormat="0" applyBorder="0" applyAlignment="0" applyProtection="0"/>
    <xf numFmtId="209" fontId="11" fillId="4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0" borderId="0" applyNumberFormat="0" applyBorder="0" applyAlignment="0" applyProtection="0"/>
    <xf numFmtId="210" fontId="8" fillId="0" borderId="0" applyNumberFormat="0" applyBorder="0" applyAlignment="0" applyProtection="0"/>
    <xf numFmtId="209" fontId="11" fillId="4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4" borderId="0" applyNumberFormat="0" applyBorder="0" applyAlignment="0" applyProtection="0"/>
    <xf numFmtId="210" fontId="8" fillId="34"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112" borderId="0" applyNumberFormat="0" applyBorder="0" applyAlignment="0" applyProtection="0"/>
    <xf numFmtId="210" fontId="8" fillId="112" borderId="0" applyNumberFormat="0" applyBorder="0" applyAlignment="0" applyProtection="0"/>
    <xf numFmtId="209" fontId="11" fillId="4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09" fontId="11" fillId="4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09" fontId="11" fillId="4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09" fontId="11" fillId="4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09" fontId="11" fillId="4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36" borderId="0" applyNumberFormat="0" applyBorder="0" applyAlignment="0" applyProtection="0"/>
    <xf numFmtId="210" fontId="8" fillId="36" borderId="0" applyNumberFormat="0" applyBorder="0" applyAlignment="0" applyProtection="0"/>
    <xf numFmtId="209" fontId="8" fillId="40" borderId="0" applyNumberFormat="0" applyBorder="0" applyAlignment="0" applyProtection="0"/>
    <xf numFmtId="209" fontId="11" fillId="57"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22" borderId="0" applyNumberFormat="0" applyBorder="0" applyAlignment="0" applyProtection="0"/>
    <xf numFmtId="210" fontId="8" fillId="22"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0" borderId="0" applyNumberFormat="0" applyBorder="0" applyAlignment="0" applyProtection="0"/>
    <xf numFmtId="210" fontId="8" fillId="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11" fillId="57"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6" borderId="0" applyNumberFormat="0" applyBorder="0" applyAlignment="0" applyProtection="0"/>
    <xf numFmtId="210" fontId="8" fillId="6"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09" fontId="11" fillId="57"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09" fontId="11" fillId="57"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09" fontId="11" fillId="57"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09" fontId="11" fillId="57"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209" fontId="8" fillId="40" borderId="0" applyNumberFormat="0" applyBorder="0" applyAlignment="0" applyProtection="0"/>
    <xf numFmtId="210" fontId="8" fillId="40"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202" fontId="74" fillId="53" borderId="0" applyNumberFormat="0" applyBorder="0" applyAlignment="0" applyProtection="0"/>
    <xf numFmtId="202" fontId="74" fillId="53"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58"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202" fontId="74" fillId="43" borderId="0" applyNumberFormat="0" applyBorder="0" applyAlignment="0" applyProtection="0"/>
    <xf numFmtId="202" fontId="74"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43"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202" fontId="74" fillId="54" borderId="0" applyNumberFormat="0" applyBorder="0" applyAlignment="0" applyProtection="0"/>
    <xf numFmtId="202" fontId="74" fillId="54"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6"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202" fontId="74" fillId="55" borderId="0" applyNumberFormat="0" applyBorder="0" applyAlignment="0" applyProtection="0"/>
    <xf numFmtId="202" fontId="74" fillId="55"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59"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202" fontId="74" fillId="53" borderId="0" applyNumberFormat="0" applyBorder="0" applyAlignment="0" applyProtection="0"/>
    <xf numFmtId="202" fontId="74" fillId="53"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0" borderId="0" applyNumberFormat="0" applyBorder="0" applyAlignment="0" applyProtection="0"/>
    <xf numFmtId="0" fontId="125" fillId="61" borderId="0" applyNumberFormat="0" applyBorder="0" applyAlignment="0" applyProtection="0"/>
    <xf numFmtId="0" fontId="125" fillId="61" borderId="0" applyNumberFormat="0" applyBorder="0" applyAlignment="0" applyProtection="0"/>
    <xf numFmtId="0" fontId="125" fillId="61" borderId="0" applyNumberFormat="0" applyBorder="0" applyAlignment="0" applyProtection="0"/>
    <xf numFmtId="0" fontId="125" fillId="61" borderId="0" applyNumberFormat="0" applyBorder="0" applyAlignment="0" applyProtection="0"/>
    <xf numFmtId="202" fontId="74" fillId="52" borderId="0" applyNumberFormat="0" applyBorder="0" applyAlignment="0" applyProtection="0"/>
    <xf numFmtId="202" fontId="74" fillId="52" borderId="0" applyNumberFormat="0" applyBorder="0" applyAlignment="0" applyProtection="0"/>
    <xf numFmtId="0" fontId="125" fillId="61" borderId="0" applyNumberFormat="0" applyBorder="0" applyAlignment="0" applyProtection="0"/>
    <xf numFmtId="0" fontId="125" fillId="61" borderId="0" applyNumberFormat="0" applyBorder="0" applyAlignment="0" applyProtection="0"/>
    <xf numFmtId="0" fontId="125" fillId="61" borderId="0" applyNumberFormat="0" applyBorder="0" applyAlignment="0" applyProtection="0"/>
    <xf numFmtId="0" fontId="125" fillId="61" borderId="0" applyNumberFormat="0" applyBorder="0" applyAlignment="0" applyProtection="0"/>
    <xf numFmtId="0" fontId="125" fillId="61" borderId="0" applyNumberFormat="0" applyBorder="0" applyAlignment="0" applyProtection="0"/>
    <xf numFmtId="0" fontId="125" fillId="61" borderId="0" applyNumberFormat="0" applyBorder="0" applyAlignment="0" applyProtection="0"/>
    <xf numFmtId="209" fontId="75" fillId="58" borderId="0" applyNumberFormat="0" applyBorder="0" applyAlignment="0" applyProtection="0"/>
    <xf numFmtId="0" fontId="126" fillId="58" borderId="0" applyNumberFormat="0" applyBorder="0" applyAlignment="0" applyProtection="0"/>
    <xf numFmtId="209" fontId="75" fillId="58" borderId="0" applyNumberFormat="0" applyBorder="0" applyAlignment="0" applyProtection="0"/>
    <xf numFmtId="209" fontId="75" fillId="58" borderId="0" applyNumberFormat="0" applyBorder="0" applyAlignment="0" applyProtection="0"/>
    <xf numFmtId="210" fontId="3" fillId="21" borderId="0" applyNumberFormat="0" applyBorder="0" applyAlignment="0" applyProtection="0"/>
    <xf numFmtId="0" fontId="75" fillId="58" borderId="0" applyNumberFormat="0" applyBorder="0" applyAlignment="0" applyProtection="0"/>
    <xf numFmtId="210" fontId="3" fillId="21" borderId="0" applyNumberFormat="0" applyBorder="0" applyAlignment="0" applyProtection="0"/>
    <xf numFmtId="209" fontId="75" fillId="58" borderId="0" applyNumberFormat="0" applyBorder="0" applyAlignment="0" applyProtection="0"/>
    <xf numFmtId="209" fontId="75" fillId="58" borderId="0" applyNumberFormat="0" applyBorder="0" applyAlignment="0" applyProtection="0"/>
    <xf numFmtId="209" fontId="75" fillId="58" borderId="0" applyNumberFormat="0" applyBorder="0" applyAlignment="0" applyProtection="0"/>
    <xf numFmtId="209" fontId="75" fillId="58" borderId="0" applyNumberFormat="0" applyBorder="0" applyAlignment="0" applyProtection="0"/>
    <xf numFmtId="209" fontId="75" fillId="43" borderId="0" applyNumberFormat="0" applyBorder="0" applyAlignment="0" applyProtection="0"/>
    <xf numFmtId="0" fontId="126" fillId="43" borderId="0" applyNumberFormat="0" applyBorder="0" applyAlignment="0" applyProtection="0"/>
    <xf numFmtId="209" fontId="75" fillId="43" borderId="0" applyNumberFormat="0" applyBorder="0" applyAlignment="0" applyProtection="0"/>
    <xf numFmtId="209" fontId="75" fillId="43" borderId="0" applyNumberFormat="0" applyBorder="0" applyAlignment="0" applyProtection="0"/>
    <xf numFmtId="210" fontId="3" fillId="25" borderId="0" applyNumberFormat="0" applyBorder="0" applyAlignment="0" applyProtection="0"/>
    <xf numFmtId="0" fontId="75" fillId="43" borderId="0" applyNumberFormat="0" applyBorder="0" applyAlignment="0" applyProtection="0"/>
    <xf numFmtId="210" fontId="3" fillId="25" borderId="0" applyNumberFormat="0" applyBorder="0" applyAlignment="0" applyProtection="0"/>
    <xf numFmtId="209" fontId="75" fillId="43" borderId="0" applyNumberFormat="0" applyBorder="0" applyAlignment="0" applyProtection="0"/>
    <xf numFmtId="209" fontId="75" fillId="43" borderId="0" applyNumberFormat="0" applyBorder="0" applyAlignment="0" applyProtection="0"/>
    <xf numFmtId="209" fontId="75" fillId="43" borderId="0" applyNumberFormat="0" applyBorder="0" applyAlignment="0" applyProtection="0"/>
    <xf numFmtId="209" fontId="75" fillId="43" borderId="0" applyNumberFormat="0" applyBorder="0" applyAlignment="0" applyProtection="0"/>
    <xf numFmtId="209" fontId="75" fillId="56" borderId="0" applyNumberFormat="0" applyBorder="0" applyAlignment="0" applyProtection="0"/>
    <xf numFmtId="0" fontId="126" fillId="56" borderId="0" applyNumberFormat="0" applyBorder="0" applyAlignment="0" applyProtection="0"/>
    <xf numFmtId="209" fontId="75" fillId="56" borderId="0" applyNumberFormat="0" applyBorder="0" applyAlignment="0" applyProtection="0"/>
    <xf numFmtId="209" fontId="75" fillId="56" borderId="0" applyNumberFormat="0" applyBorder="0" applyAlignment="0" applyProtection="0"/>
    <xf numFmtId="210" fontId="3" fillId="56" borderId="0" applyNumberFormat="0" applyBorder="0" applyAlignment="0" applyProtection="0"/>
    <xf numFmtId="0" fontId="75" fillId="56" borderId="0" applyNumberFormat="0" applyBorder="0" applyAlignment="0" applyProtection="0"/>
    <xf numFmtId="210" fontId="3" fillId="56" borderId="0" applyNumberFormat="0" applyBorder="0" applyAlignment="0" applyProtection="0"/>
    <xf numFmtId="209" fontId="75" fillId="56" borderId="0" applyNumberFormat="0" applyBorder="0" applyAlignment="0" applyProtection="0"/>
    <xf numFmtId="209" fontId="75" fillId="56" borderId="0" applyNumberFormat="0" applyBorder="0" applyAlignment="0" applyProtection="0"/>
    <xf numFmtId="209" fontId="75" fillId="56" borderId="0" applyNumberFormat="0" applyBorder="0" applyAlignment="0" applyProtection="0"/>
    <xf numFmtId="209" fontId="75" fillId="56" borderId="0" applyNumberFormat="0" applyBorder="0" applyAlignment="0" applyProtection="0"/>
    <xf numFmtId="209" fontId="75" fillId="59" borderId="0" applyNumberFormat="0" applyBorder="0" applyAlignment="0" applyProtection="0"/>
    <xf numFmtId="0" fontId="126" fillId="59" borderId="0" applyNumberFormat="0" applyBorder="0" applyAlignment="0" applyProtection="0"/>
    <xf numFmtId="209" fontId="75" fillId="59" borderId="0" applyNumberFormat="0" applyBorder="0" applyAlignment="0" applyProtection="0"/>
    <xf numFmtId="209" fontId="75" fillId="59" borderId="0" applyNumberFormat="0" applyBorder="0" applyAlignment="0" applyProtection="0"/>
    <xf numFmtId="210" fontId="3" fillId="59" borderId="0" applyNumberFormat="0" applyBorder="0" applyAlignment="0" applyProtection="0"/>
    <xf numFmtId="0" fontId="75" fillId="59" borderId="0" applyNumberFormat="0" applyBorder="0" applyAlignment="0" applyProtection="0"/>
    <xf numFmtId="210" fontId="3" fillId="59" borderId="0" applyNumberFormat="0" applyBorder="0" applyAlignment="0" applyProtection="0"/>
    <xf numFmtId="209" fontId="75" fillId="59" borderId="0" applyNumberFormat="0" applyBorder="0" applyAlignment="0" applyProtection="0"/>
    <xf numFmtId="209" fontId="75" fillId="59" borderId="0" applyNumberFormat="0" applyBorder="0" applyAlignment="0" applyProtection="0"/>
    <xf numFmtId="209" fontId="75" fillId="59" borderId="0" applyNumberFormat="0" applyBorder="0" applyAlignment="0" applyProtection="0"/>
    <xf numFmtId="209" fontId="75" fillId="59" borderId="0" applyNumberFormat="0" applyBorder="0" applyAlignment="0" applyProtection="0"/>
    <xf numFmtId="209" fontId="75" fillId="60" borderId="0" applyNumberFormat="0" applyBorder="0" applyAlignment="0" applyProtection="0"/>
    <xf numFmtId="0" fontId="126" fillId="60" borderId="0" applyNumberFormat="0" applyBorder="0" applyAlignment="0" applyProtection="0"/>
    <xf numFmtId="209" fontId="75" fillId="60" borderId="0" applyNumberFormat="0" applyBorder="0" applyAlignment="0" applyProtection="0"/>
    <xf numFmtId="209" fontId="75" fillId="60" borderId="0" applyNumberFormat="0" applyBorder="0" applyAlignment="0" applyProtection="0"/>
    <xf numFmtId="202" fontId="3" fillId="37" borderId="0" applyNumberFormat="0" applyBorder="0" applyAlignment="0" applyProtection="0"/>
    <xf numFmtId="0" fontId="75" fillId="60" borderId="0" applyNumberFormat="0" applyBorder="0" applyAlignment="0" applyProtection="0"/>
    <xf numFmtId="210" fontId="3" fillId="37" borderId="0" applyNumberFormat="0" applyBorder="0" applyAlignment="0" applyProtection="0"/>
    <xf numFmtId="209" fontId="75" fillId="60" borderId="0" applyNumberFormat="0" applyBorder="0" applyAlignment="0" applyProtection="0"/>
    <xf numFmtId="209" fontId="75" fillId="60" borderId="0" applyNumberFormat="0" applyBorder="0" applyAlignment="0" applyProtection="0"/>
    <xf numFmtId="209" fontId="75" fillId="60" borderId="0" applyNumberFormat="0" applyBorder="0" applyAlignment="0" applyProtection="0"/>
    <xf numFmtId="209" fontId="75" fillId="60" borderId="0" applyNumberFormat="0" applyBorder="0" applyAlignment="0" applyProtection="0"/>
    <xf numFmtId="209" fontId="75" fillId="61" borderId="0" applyNumberFormat="0" applyBorder="0" applyAlignment="0" applyProtection="0"/>
    <xf numFmtId="0" fontId="126" fillId="61" borderId="0" applyNumberFormat="0" applyBorder="0" applyAlignment="0" applyProtection="0"/>
    <xf numFmtId="209" fontId="75" fillId="61" borderId="0" applyNumberFormat="0" applyBorder="0" applyAlignment="0" applyProtection="0"/>
    <xf numFmtId="209" fontId="75" fillId="61" borderId="0" applyNumberFormat="0" applyBorder="0" applyAlignment="0" applyProtection="0"/>
    <xf numFmtId="210" fontId="3" fillId="61" borderId="0" applyNumberFormat="0" applyBorder="0" applyAlignment="0" applyProtection="0"/>
    <xf numFmtId="0" fontId="75" fillId="61" borderId="0" applyNumberFormat="0" applyBorder="0" applyAlignment="0" applyProtection="0"/>
    <xf numFmtId="210" fontId="3" fillId="61" borderId="0" applyNumberFormat="0" applyBorder="0" applyAlignment="0" applyProtection="0"/>
    <xf numFmtId="209" fontId="75" fillId="61" borderId="0" applyNumberFormat="0" applyBorder="0" applyAlignment="0" applyProtection="0"/>
    <xf numFmtId="209" fontId="75" fillId="61" borderId="0" applyNumberFormat="0" applyBorder="0" applyAlignment="0" applyProtection="0"/>
    <xf numFmtId="209" fontId="75" fillId="61" borderId="0" applyNumberFormat="0" applyBorder="0" applyAlignment="0" applyProtection="0"/>
    <xf numFmtId="209" fontId="75" fillId="61" borderId="0" applyNumberFormat="0" applyBorder="0" applyAlignment="0" applyProtection="0"/>
    <xf numFmtId="202" fontId="127" fillId="113" borderId="14">
      <alignment horizontal="center"/>
    </xf>
    <xf numFmtId="202" fontId="73" fillId="100" borderId="0"/>
    <xf numFmtId="202" fontId="128" fillId="100" borderId="0">
      <alignment horizontal="center"/>
    </xf>
    <xf numFmtId="202" fontId="129" fillId="100" borderId="0">
      <alignment horizontal="left"/>
    </xf>
    <xf numFmtId="0" fontId="11" fillId="64" borderId="0" applyNumberFormat="0" applyBorder="0" applyAlignment="0" applyProtection="0"/>
    <xf numFmtId="0" fontId="11" fillId="64"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62" borderId="0" applyNumberFormat="0" applyBorder="0" applyAlignment="0" applyProtection="0"/>
    <xf numFmtId="202" fontId="75" fillId="96"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69" borderId="0" applyNumberFormat="0" applyBorder="0" applyAlignment="0" applyProtection="0"/>
    <xf numFmtId="202" fontId="75" fillId="9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202" fontId="75" fillId="74" borderId="0" applyNumberFormat="0" applyBorder="0" applyAlignment="0" applyProtection="0"/>
    <xf numFmtId="0" fontId="75" fillId="79"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202" fontId="75" fillId="80" borderId="0" applyNumberFormat="0" applyBorder="0" applyAlignment="0" applyProtection="0"/>
    <xf numFmtId="0" fontId="75" fillId="81"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202" fontId="11" fillId="65"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202" fontId="75" fillId="82" borderId="0" applyNumberFormat="0" applyBorder="0" applyAlignment="0" applyProtection="0"/>
    <xf numFmtId="0" fontId="75" fillId="68" borderId="0" applyNumberFormat="0" applyBorder="0" applyAlignment="0" applyProtection="0"/>
    <xf numFmtId="202" fontId="11" fillId="84"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202" fontId="75" fillId="83" borderId="0" applyNumberFormat="0" applyBorder="0" applyAlignment="0" applyProtection="0"/>
    <xf numFmtId="0" fontId="75" fillId="87" borderId="0" applyNumberFormat="0" applyBorder="0" applyAlignment="0" applyProtection="0"/>
    <xf numFmtId="167" fontId="9" fillId="0" borderId="0"/>
    <xf numFmtId="211" fontId="130" fillId="0" borderId="0" applyFont="0" applyFill="0" applyBorder="0" applyAlignment="0" applyProtection="0"/>
    <xf numFmtId="212" fontId="130" fillId="0" borderId="0" applyFont="0" applyFill="0" applyBorder="0" applyAlignment="0" applyProtection="0"/>
    <xf numFmtId="202" fontId="131" fillId="0" borderId="49">
      <protection hidden="1"/>
    </xf>
    <xf numFmtId="202" fontId="132" fillId="55" borderId="49" applyNumberFormat="0" applyFont="0" applyBorder="0" applyAlignment="0" applyProtection="0">
      <protection hidden="1"/>
    </xf>
    <xf numFmtId="0" fontId="133" fillId="47" borderId="0" applyNumberFormat="0" applyBorder="0" applyAlignment="0" applyProtection="0"/>
    <xf numFmtId="0" fontId="133" fillId="47" borderId="0" applyNumberFormat="0" applyBorder="0" applyAlignment="0" applyProtection="0"/>
    <xf numFmtId="0" fontId="133" fillId="47" borderId="0" applyNumberFormat="0" applyBorder="0" applyAlignment="0" applyProtection="0"/>
    <xf numFmtId="0" fontId="133" fillId="47" borderId="0" applyNumberFormat="0" applyBorder="0" applyAlignment="0" applyProtection="0"/>
    <xf numFmtId="202" fontId="77" fillId="72" borderId="0" applyNumberFormat="0" applyBorder="0" applyAlignment="0" applyProtection="0"/>
    <xf numFmtId="202" fontId="77" fillId="72" borderId="0" applyNumberFormat="0" applyBorder="0" applyAlignment="0" applyProtection="0"/>
    <xf numFmtId="0" fontId="133" fillId="47" borderId="0" applyNumberFormat="0" applyBorder="0" applyAlignment="0" applyProtection="0"/>
    <xf numFmtId="0" fontId="133" fillId="47" borderId="0" applyNumberFormat="0" applyBorder="0" applyAlignment="0" applyProtection="0"/>
    <xf numFmtId="0" fontId="133" fillId="47" borderId="0" applyNumberFormat="0" applyBorder="0" applyAlignment="0" applyProtection="0"/>
    <xf numFmtId="0" fontId="133" fillId="47" borderId="0" applyNumberFormat="0" applyBorder="0" applyAlignment="0" applyProtection="0"/>
    <xf numFmtId="0" fontId="133" fillId="47" borderId="0" applyNumberFormat="0" applyBorder="0" applyAlignment="0" applyProtection="0"/>
    <xf numFmtId="0" fontId="133" fillId="47" borderId="0" applyNumberFormat="0" applyBorder="0" applyAlignment="0" applyProtection="0"/>
    <xf numFmtId="202" fontId="122" fillId="0" borderId="0" applyFont="0" applyFill="0" applyBorder="0" applyAlignment="0" applyProtection="0">
      <alignment horizontal="right"/>
    </xf>
    <xf numFmtId="202" fontId="134" fillId="0" borderId="17" applyNumberFormat="0" applyFill="0" applyAlignment="0" applyProtection="0"/>
    <xf numFmtId="182" fontId="135" fillId="0" borderId="15" applyAlignment="0" applyProtection="0"/>
    <xf numFmtId="213" fontId="136" fillId="0" borderId="54" applyNumberFormat="0" applyFont="0" applyFill="0" applyAlignment="0" applyProtection="0">
      <alignment vertical="center"/>
    </xf>
    <xf numFmtId="202" fontId="137" fillId="0" borderId="55" applyFill="0" applyProtection="0">
      <alignment horizontal="right"/>
    </xf>
    <xf numFmtId="209" fontId="81" fillId="49" borderId="0" applyNumberFormat="0" applyBorder="0" applyAlignment="0" applyProtection="0"/>
    <xf numFmtId="209" fontId="81" fillId="49" borderId="0" applyNumberFormat="0" applyBorder="0" applyAlignment="0" applyProtection="0"/>
    <xf numFmtId="210" fontId="62" fillId="11" borderId="0" applyNumberFormat="0" applyBorder="0" applyAlignment="0" applyProtection="0"/>
    <xf numFmtId="0" fontId="138" fillId="49" borderId="0" applyNumberFormat="0" applyBorder="0" applyAlignment="0" applyProtection="0"/>
    <xf numFmtId="214" fontId="120" fillId="0" borderId="0" applyFont="0" applyFill="0" applyBorder="0" applyAlignment="0" applyProtection="0"/>
    <xf numFmtId="215" fontId="37" fillId="0" borderId="0" applyFill="0"/>
    <xf numFmtId="215" fontId="37" fillId="0" borderId="0">
      <alignment horizontal="center"/>
    </xf>
    <xf numFmtId="202" fontId="37" fillId="0" borderId="0" applyFill="0">
      <alignment horizontal="center"/>
    </xf>
    <xf numFmtId="202" fontId="37" fillId="0" borderId="0" applyFill="0">
      <alignment horizontal="center"/>
    </xf>
    <xf numFmtId="215" fontId="139" fillId="0" borderId="56" applyFill="0"/>
    <xf numFmtId="202" fontId="9" fillId="0" borderId="0" applyFont="0" applyAlignment="0"/>
    <xf numFmtId="202" fontId="9" fillId="0" borderId="0" applyFont="0" applyAlignment="0"/>
    <xf numFmtId="202" fontId="140" fillId="0" borderId="0" applyFill="0">
      <alignment vertical="top"/>
    </xf>
    <xf numFmtId="202" fontId="140" fillId="0" borderId="0" applyFill="0">
      <alignment vertical="top"/>
    </xf>
    <xf numFmtId="202" fontId="139" fillId="0" borderId="0" applyFill="0">
      <alignment horizontal="left" vertical="top"/>
    </xf>
    <xf numFmtId="202" fontId="139" fillId="0" borderId="0" applyFill="0">
      <alignment horizontal="left" vertical="top"/>
    </xf>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15" fontId="97" fillId="0" borderId="15" applyFill="0"/>
    <xf numFmtId="202" fontId="9" fillId="0" borderId="0" applyNumberFormat="0" applyFont="0" applyAlignment="0"/>
    <xf numFmtId="202" fontId="9" fillId="0" borderId="0" applyNumberFormat="0" applyFont="0" applyAlignment="0"/>
    <xf numFmtId="202" fontId="140" fillId="0" borderId="0" applyFill="0">
      <alignment wrapText="1"/>
    </xf>
    <xf numFmtId="202" fontId="140" fillId="0" borderId="0" applyFill="0">
      <alignment wrapText="1"/>
    </xf>
    <xf numFmtId="202" fontId="139" fillId="0" borderId="0" applyFill="0">
      <alignment horizontal="left" vertical="top" wrapText="1"/>
    </xf>
    <xf numFmtId="202" fontId="139" fillId="0" borderId="0" applyFill="0">
      <alignment horizontal="left" vertical="top" wrapText="1"/>
    </xf>
    <xf numFmtId="215" fontId="39" fillId="0" borderId="0" applyFill="0"/>
    <xf numFmtId="202" fontId="141" fillId="0" borderId="0" applyNumberFormat="0" applyFont="0" applyAlignment="0">
      <alignment horizontal="center"/>
    </xf>
    <xf numFmtId="202" fontId="141" fillId="0" borderId="0" applyNumberFormat="0" applyFont="0" applyAlignment="0">
      <alignment horizontal="center"/>
    </xf>
    <xf numFmtId="202" fontId="142" fillId="0" borderId="0" applyFill="0">
      <alignment vertical="top" wrapText="1"/>
    </xf>
    <xf numFmtId="202" fontId="142" fillId="0" borderId="0" applyFill="0">
      <alignment vertical="top" wrapText="1"/>
    </xf>
    <xf numFmtId="202" fontId="97" fillId="0" borderId="0" applyFill="0">
      <alignment horizontal="left" vertical="top" wrapText="1"/>
    </xf>
    <xf numFmtId="202" fontId="97" fillId="0" borderId="0" applyFill="0">
      <alignment horizontal="left" vertical="top" wrapText="1"/>
    </xf>
    <xf numFmtId="215" fontId="9" fillId="0" borderId="0" applyFill="0"/>
    <xf numFmtId="202" fontId="141" fillId="0" borderId="0" applyNumberFormat="0" applyFont="0" applyAlignment="0">
      <alignment horizontal="center"/>
    </xf>
    <xf numFmtId="202" fontId="141" fillId="0" borderId="0" applyNumberFormat="0" applyFont="0" applyAlignment="0">
      <alignment horizontal="center"/>
    </xf>
    <xf numFmtId="202" fontId="143" fillId="0" borderId="0" applyFill="0">
      <alignment vertical="center" wrapText="1"/>
    </xf>
    <xf numFmtId="202" fontId="143" fillId="0" borderId="0" applyFill="0">
      <alignment vertical="center" wrapText="1"/>
    </xf>
    <xf numFmtId="202" fontId="144" fillId="0" borderId="0">
      <alignment horizontal="left" vertical="center" wrapText="1"/>
    </xf>
    <xf numFmtId="202" fontId="144" fillId="0" borderId="0">
      <alignment horizontal="left" vertical="center" wrapText="1"/>
    </xf>
    <xf numFmtId="215" fontId="72" fillId="0" borderId="0" applyFill="0"/>
    <xf numFmtId="202" fontId="141" fillId="0" borderId="0" applyNumberFormat="0" applyFont="0" applyAlignment="0">
      <alignment horizontal="center"/>
    </xf>
    <xf numFmtId="202" fontId="141" fillId="0" borderId="0" applyNumberFormat="0" applyFont="0" applyAlignment="0">
      <alignment horizontal="center"/>
    </xf>
    <xf numFmtId="202" fontId="145" fillId="0" borderId="0" applyFill="0">
      <alignment horizontal="center" vertical="center" wrapText="1"/>
    </xf>
    <xf numFmtId="202" fontId="145" fillId="0" borderId="0" applyFill="0">
      <alignment horizontal="center" vertical="center" wrapText="1"/>
    </xf>
    <xf numFmtId="202" fontId="9" fillId="0" borderId="0" applyFill="0">
      <alignment horizontal="center" vertical="center" wrapText="1"/>
    </xf>
    <xf numFmtId="202" fontId="9" fillId="0" borderId="0" applyFill="0">
      <alignment horizontal="center" vertical="center" wrapText="1"/>
    </xf>
    <xf numFmtId="215" fontId="146" fillId="0" borderId="0" applyFill="0"/>
    <xf numFmtId="202" fontId="141" fillId="0" borderId="0" applyNumberFormat="0" applyFont="0" applyAlignment="0">
      <alignment horizontal="center"/>
    </xf>
    <xf numFmtId="202" fontId="141" fillId="0" borderId="0" applyNumberFormat="0" applyFont="0" applyAlignment="0">
      <alignment horizontal="center"/>
    </xf>
    <xf numFmtId="202" fontId="147" fillId="0" borderId="0" applyFill="0">
      <alignment horizontal="center" vertical="center" wrapText="1"/>
    </xf>
    <xf numFmtId="202" fontId="147" fillId="0" borderId="0" applyFill="0">
      <alignment horizontal="center" vertical="center" wrapText="1"/>
    </xf>
    <xf numFmtId="202" fontId="148" fillId="0" borderId="0" applyFill="0">
      <alignment horizontal="center" vertical="center" wrapText="1"/>
    </xf>
    <xf numFmtId="202" fontId="148" fillId="0" borderId="0" applyFill="0">
      <alignment horizontal="center" vertical="center" wrapText="1"/>
    </xf>
    <xf numFmtId="215" fontId="149" fillId="0" borderId="0" applyFill="0"/>
    <xf numFmtId="202" fontId="141" fillId="0" borderId="0" applyNumberFormat="0" applyFont="0" applyAlignment="0">
      <alignment horizontal="center"/>
    </xf>
    <xf numFmtId="202" fontId="141" fillId="0" borderId="0" applyNumberFormat="0" applyFont="0" applyAlignment="0">
      <alignment horizontal="center"/>
    </xf>
    <xf numFmtId="202" fontId="150" fillId="0" borderId="0">
      <alignment horizontal="center" wrapText="1"/>
    </xf>
    <xf numFmtId="202" fontId="150" fillId="0" borderId="0">
      <alignment horizontal="center" wrapText="1"/>
    </xf>
    <xf numFmtId="202" fontId="146" fillId="0" borderId="0" applyFill="0">
      <alignment horizontal="center" wrapText="1"/>
    </xf>
    <xf numFmtId="202" fontId="146" fillId="0" borderId="0" applyFill="0">
      <alignment horizontal="center" wrapText="1"/>
    </xf>
    <xf numFmtId="202" fontId="151" fillId="0" borderId="0" applyNumberFormat="0" applyFill="0" applyBorder="0" applyAlignment="0" applyProtection="0"/>
    <xf numFmtId="202" fontId="97" fillId="0" borderId="0" applyNumberFormat="0" applyFill="0" applyBorder="0" applyAlignment="0" applyProtection="0"/>
    <xf numFmtId="0" fontId="152" fillId="55" borderId="31" applyNumberFormat="0" applyAlignment="0" applyProtection="0"/>
    <xf numFmtId="0" fontId="152" fillId="55" borderId="31" applyNumberFormat="0" applyAlignment="0" applyProtection="0"/>
    <xf numFmtId="0" fontId="152" fillId="55" borderId="31" applyNumberFormat="0" applyAlignment="0" applyProtection="0"/>
    <xf numFmtId="0" fontId="152" fillId="55" borderId="31" applyNumberFormat="0" applyAlignment="0" applyProtection="0"/>
    <xf numFmtId="202" fontId="78" fillId="88" borderId="31" applyNumberFormat="0" applyAlignment="0" applyProtection="0"/>
    <xf numFmtId="0" fontId="152" fillId="55" borderId="31" applyNumberFormat="0" applyAlignment="0" applyProtection="0"/>
    <xf numFmtId="0" fontId="152" fillId="55" borderId="31" applyNumberFormat="0" applyAlignment="0" applyProtection="0"/>
    <xf numFmtId="202" fontId="78" fillId="88" borderId="31" applyNumberFormat="0" applyAlignment="0" applyProtection="0"/>
    <xf numFmtId="202" fontId="78" fillId="88" borderId="31" applyNumberFormat="0" applyAlignment="0" applyProtection="0"/>
    <xf numFmtId="202" fontId="78" fillId="88" borderId="31" applyNumberFormat="0" applyAlignment="0" applyProtection="0"/>
    <xf numFmtId="0" fontId="152" fillId="55" borderId="31" applyNumberFormat="0" applyAlignment="0" applyProtection="0"/>
    <xf numFmtId="0" fontId="152" fillId="55" borderId="31" applyNumberFormat="0" applyAlignment="0" applyProtection="0"/>
    <xf numFmtId="0" fontId="152" fillId="55" borderId="31" applyNumberFormat="0" applyAlignment="0" applyProtection="0"/>
    <xf numFmtId="0" fontId="152"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209"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209" fontId="153" fillId="55" borderId="31" applyNumberFormat="0" applyAlignment="0" applyProtection="0"/>
    <xf numFmtId="0" fontId="153" fillId="55" borderId="31" applyNumberFormat="0" applyAlignment="0" applyProtection="0"/>
    <xf numFmtId="210" fontId="66" fillId="15" borderId="25" applyNumberFormat="0" applyAlignment="0" applyProtection="0"/>
    <xf numFmtId="0" fontId="153" fillId="55" borderId="31" applyNumberFormat="0" applyAlignment="0" applyProtection="0"/>
    <xf numFmtId="0" fontId="154"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3" fillId="55" borderId="31" applyNumberFormat="0" applyAlignment="0" applyProtection="0"/>
    <xf numFmtId="0" fontId="155"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9" fillId="0" borderId="0"/>
    <xf numFmtId="209" fontId="9" fillId="0" borderId="0"/>
    <xf numFmtId="209" fontId="9" fillId="0" borderId="0"/>
    <xf numFmtId="209" fontId="156" fillId="0" borderId="0"/>
    <xf numFmtId="209" fontId="156" fillId="0" borderId="0"/>
    <xf numFmtId="209" fontId="156" fillId="0" borderId="0"/>
    <xf numFmtId="202" fontId="37"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0"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56"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56" fillId="0" borderId="0"/>
    <xf numFmtId="0"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9" fillId="0" borderId="0"/>
    <xf numFmtId="0" fontId="9" fillId="0" borderId="0"/>
    <xf numFmtId="0"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9" fillId="0" borderId="0"/>
    <xf numFmtId="0" fontId="9" fillId="0" borderId="0"/>
    <xf numFmtId="209" fontId="9" fillId="0" borderId="0"/>
    <xf numFmtId="209" fontId="9" fillId="0" borderId="0"/>
    <xf numFmtId="209" fontId="9" fillId="0" borderId="0"/>
    <xf numFmtId="209" fontId="9"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2" fontId="155" fillId="0" borderId="0"/>
    <xf numFmtId="0"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156"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56" fillId="0" borderId="0"/>
    <xf numFmtId="209" fontId="156" fillId="0" borderId="0"/>
    <xf numFmtId="209" fontId="156" fillId="0" borderId="0"/>
    <xf numFmtId="209" fontId="156" fillId="0" borderId="0"/>
    <xf numFmtId="209" fontId="156" fillId="0" borderId="0"/>
    <xf numFmtId="209" fontId="9" fillId="0" borderId="0"/>
    <xf numFmtId="210" fontId="156" fillId="0" borderId="0"/>
    <xf numFmtId="209" fontId="156" fillId="0" borderId="0"/>
    <xf numFmtId="0" fontId="9" fillId="0" borderId="0"/>
    <xf numFmtId="209" fontId="156" fillId="0" borderId="0"/>
    <xf numFmtId="0" fontId="9" fillId="0" borderId="0"/>
    <xf numFmtId="209" fontId="156" fillId="0" borderId="0"/>
    <xf numFmtId="209" fontId="156" fillId="0" borderId="0"/>
    <xf numFmtId="209" fontId="156" fillId="0" borderId="0"/>
    <xf numFmtId="209" fontId="156" fillId="0" borderId="0"/>
    <xf numFmtId="209" fontId="80" fillId="90" borderId="33" applyNumberFormat="0" applyAlignment="0" applyProtection="0"/>
    <xf numFmtId="209" fontId="80" fillId="90" borderId="33" applyNumberFormat="0" applyAlignment="0" applyProtection="0"/>
    <xf numFmtId="210" fontId="1" fillId="16" borderId="28" applyNumberFormat="0" applyAlignment="0" applyProtection="0"/>
    <xf numFmtId="0" fontId="80" fillId="90" borderId="33" applyNumberFormat="0" applyAlignment="0" applyProtection="0"/>
    <xf numFmtId="0" fontId="157" fillId="90" borderId="33" applyNumberFormat="0" applyAlignment="0" applyProtection="0"/>
    <xf numFmtId="209" fontId="158" fillId="0" borderId="35" applyNumberFormat="0" applyFill="0" applyAlignment="0" applyProtection="0"/>
    <xf numFmtId="209" fontId="158" fillId="0" borderId="35" applyNumberFormat="0" applyFill="0" applyAlignment="0" applyProtection="0"/>
    <xf numFmtId="210" fontId="67" fillId="0" borderId="27" applyNumberFormat="0" applyFill="0" applyAlignment="0" applyProtection="0"/>
    <xf numFmtId="0" fontId="158" fillId="0" borderId="35" applyNumberFormat="0" applyFill="0" applyAlignment="0" applyProtection="0"/>
    <xf numFmtId="0" fontId="159" fillId="0" borderId="35" applyNumberFormat="0" applyFill="0" applyAlignment="0" applyProtection="0"/>
    <xf numFmtId="183" fontId="9" fillId="0" borderId="57" applyFont="0" applyFill="0" applyBorder="0" applyProtection="0">
      <alignment horizontal="right"/>
    </xf>
    <xf numFmtId="202" fontId="80" fillId="74" borderId="33" applyNumberFormat="0" applyAlignment="0" applyProtection="0"/>
    <xf numFmtId="202" fontId="80" fillId="74" borderId="33" applyNumberFormat="0" applyAlignment="0" applyProtection="0"/>
    <xf numFmtId="202" fontId="50" fillId="114" borderId="58" applyFont="0" applyFill="0" applyBorder="0"/>
    <xf numFmtId="202" fontId="37" fillId="0" borderId="49"/>
    <xf numFmtId="202" fontId="160" fillId="0" borderId="0" applyNumberFormat="0" applyFill="0" applyBorder="0" applyAlignment="0" applyProtection="0">
      <alignment vertical="top"/>
      <protection locked="0"/>
    </xf>
    <xf numFmtId="202" fontId="161" fillId="0" borderId="0" applyNumberFormat="0" applyFill="0" applyBorder="0" applyAlignment="0" applyProtection="0">
      <alignment vertical="top"/>
      <protection locked="0"/>
    </xf>
    <xf numFmtId="203" fontId="162" fillId="115" borderId="0">
      <protection locked="0"/>
    </xf>
    <xf numFmtId="203" fontId="163" fillId="0" borderId="47" applyBorder="0">
      <protection locked="0"/>
    </xf>
    <xf numFmtId="202" fontId="54" fillId="0" borderId="39">
      <alignment horizontal="left" wrapText="1"/>
    </xf>
    <xf numFmtId="3" fontId="164" fillId="0" borderId="0" applyFont="0" applyFill="0" applyBorder="0" applyAlignment="0" applyProtection="0"/>
    <xf numFmtId="216" fontId="164" fillId="0" borderId="0" applyFont="0" applyFill="0" applyBorder="0" applyAlignment="0" applyProtection="0"/>
    <xf numFmtId="217" fontId="165" fillId="0" borderId="0" applyFont="0" applyFill="0" applyBorder="0" applyAlignment="0" applyProtection="0">
      <alignment horizontal="right"/>
    </xf>
    <xf numFmtId="167" fontId="166"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66"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66" fillId="0" borderId="0" applyFont="0" applyFill="0" applyBorder="0" applyAlignment="0" applyProtection="0"/>
    <xf numFmtId="167" fontId="9" fillId="0" borderId="0" applyFont="0" applyFill="0" applyBorder="0" applyAlignment="0" applyProtection="0"/>
    <xf numFmtId="167" fontId="166" fillId="0" borderId="0" applyFont="0" applyFill="0" applyBorder="0" applyAlignment="0" applyProtection="0"/>
    <xf numFmtId="167" fontId="166" fillId="0" borderId="0" applyFont="0" applyFill="0" applyBorder="0" applyAlignment="0" applyProtection="0"/>
    <xf numFmtId="166" fontId="11" fillId="0" borderId="0" applyFont="0" applyFill="0" applyBorder="0" applyAlignment="0" applyProtection="0"/>
    <xf numFmtId="167" fontId="166" fillId="0" borderId="0" applyFont="0" applyFill="0" applyBorder="0" applyAlignment="0" applyProtection="0"/>
    <xf numFmtId="167" fontId="11" fillId="0" borderId="0" applyFont="0" applyFill="0" applyBorder="0" applyAlignment="0" applyProtection="0"/>
    <xf numFmtId="167" fontId="166" fillId="0" borderId="0" applyFont="0" applyFill="0" applyBorder="0" applyAlignment="0" applyProtection="0"/>
    <xf numFmtId="167" fontId="11" fillId="0" borderId="0" applyFont="0" applyFill="0" applyBorder="0" applyAlignment="0" applyProtection="0"/>
    <xf numFmtId="40" fontId="9" fillId="0" borderId="0" applyFont="0" applyFill="0" applyBorder="0" applyProtection="0">
      <alignment horizontal="right"/>
    </xf>
    <xf numFmtId="3" fontId="9" fillId="0" borderId="0" applyFont="0" applyFill="0" applyBorder="0" applyAlignment="0" applyProtection="0">
      <alignment vertical="top"/>
    </xf>
    <xf numFmtId="202" fontId="101" fillId="0" borderId="0"/>
    <xf numFmtId="202" fontId="83" fillId="0" borderId="0"/>
    <xf numFmtId="202" fontId="83" fillId="0" borderId="0"/>
    <xf numFmtId="202" fontId="101" fillId="0" borderId="0"/>
    <xf numFmtId="202" fontId="83" fillId="0" borderId="0"/>
    <xf numFmtId="202" fontId="83" fillId="0" borderId="0"/>
    <xf numFmtId="179" fontId="167" fillId="0" borderId="0"/>
    <xf numFmtId="179" fontId="168" fillId="0" borderId="0"/>
    <xf numFmtId="219" fontId="9" fillId="0" borderId="0" applyFont="0" applyFill="0" applyBorder="0" applyAlignment="0" applyProtection="0"/>
    <xf numFmtId="203" fontId="169" fillId="0" borderId="0" applyFill="0" applyBorder="0">
      <protection locked="0"/>
    </xf>
    <xf numFmtId="189" fontId="37" fillId="0" borderId="0" applyFont="0" applyFill="0" applyBorder="0" applyAlignment="0"/>
    <xf numFmtId="183" fontId="9" fillId="0" borderId="59">
      <protection locked="0"/>
    </xf>
    <xf numFmtId="220" fontId="169" fillId="0" borderId="0" applyFill="0" applyBorder="0">
      <protection locked="0"/>
    </xf>
    <xf numFmtId="220" fontId="9" fillId="0" borderId="0" applyFill="0" applyBorder="0"/>
    <xf numFmtId="221" fontId="165" fillId="0" borderId="0" applyFont="0" applyFill="0" applyBorder="0" applyAlignment="0" applyProtection="0">
      <alignment horizontal="right"/>
    </xf>
    <xf numFmtId="222" fontId="9"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223" fontId="9" fillId="0" borderId="0" applyFont="0" applyFill="0" applyBorder="0" applyAlignment="0" applyProtection="0">
      <alignment vertical="top"/>
    </xf>
    <xf numFmtId="224" fontId="120" fillId="0" borderId="0" applyFont="0" applyFill="0" applyBorder="0" applyAlignment="0" applyProtection="0"/>
    <xf numFmtId="202" fontId="9" fillId="0" borderId="0" applyFont="0" applyFill="0" applyBorder="0" applyAlignment="0" applyProtection="0">
      <alignment vertical="top"/>
    </xf>
    <xf numFmtId="22" fontId="170" fillId="0" borderId="0">
      <alignment horizontal="left"/>
    </xf>
    <xf numFmtId="225" fontId="171" fillId="101" borderId="52" applyFont="0" applyFill="0" applyBorder="0" applyAlignment="0" applyProtection="0"/>
    <xf numFmtId="225" fontId="37" fillId="101" borderId="0" applyFont="0" applyFill="0" applyBorder="0" applyAlignment="0" applyProtection="0"/>
    <xf numFmtId="17" fontId="50" fillId="0" borderId="0" applyFill="0" applyBorder="0">
      <alignment horizontal="right"/>
    </xf>
    <xf numFmtId="226" fontId="50" fillId="0" borderId="17"/>
    <xf numFmtId="227" fontId="165" fillId="0" borderId="0" applyFont="0" applyFill="0" applyBorder="0" applyAlignment="0" applyProtection="0"/>
    <xf numFmtId="15" fontId="169" fillId="0" borderId="0" applyFill="0" applyBorder="0">
      <protection locked="0"/>
    </xf>
    <xf numFmtId="15" fontId="9" fillId="0" borderId="0" applyFont="0" applyFill="0" applyBorder="0" applyProtection="0">
      <alignment horizontal="right"/>
    </xf>
    <xf numFmtId="225" fontId="50" fillId="0" borderId="0" applyFill="0" applyBorder="0">
      <alignment horizontal="right"/>
    </xf>
    <xf numFmtId="1" fontId="9" fillId="0" borderId="0" applyFill="0" applyBorder="0">
      <alignment horizontal="right"/>
    </xf>
    <xf numFmtId="2" fontId="9" fillId="0" borderId="0" applyFill="0" applyBorder="0">
      <alignment horizontal="right"/>
    </xf>
    <xf numFmtId="2" fontId="169" fillId="0" borderId="0" applyFill="0" applyBorder="0">
      <protection locked="0"/>
    </xf>
    <xf numFmtId="177" fontId="9" fillId="0" borderId="0" applyFill="0" applyBorder="0">
      <alignment horizontal="right"/>
    </xf>
    <xf numFmtId="177" fontId="169" fillId="0" borderId="0" applyFill="0" applyBorder="0">
      <protection locked="0"/>
    </xf>
    <xf numFmtId="228" fontId="9" fillId="0" borderId="0" applyFont="0" applyFill="0" applyBorder="0" applyAlignment="0" applyProtection="0"/>
    <xf numFmtId="37" fontId="134" fillId="116" borderId="60" applyNumberFormat="0" applyAlignment="0">
      <alignment horizontal="left"/>
    </xf>
    <xf numFmtId="0" fontId="9" fillId="0" borderId="53"/>
    <xf numFmtId="0" fontId="9" fillId="0" borderId="0">
      <alignment vertical="top"/>
    </xf>
    <xf numFmtId="229" fontId="165" fillId="0" borderId="61" applyNumberFormat="0" applyFont="0" applyFill="0" applyAlignment="0" applyProtection="0"/>
    <xf numFmtId="0" fontId="91" fillId="92" borderId="0" applyNumberFormat="0" applyBorder="0" applyAlignment="0" applyProtection="0"/>
    <xf numFmtId="0" fontId="91" fillId="92" borderId="0" applyNumberFormat="0" applyBorder="0" applyAlignment="0" applyProtection="0"/>
    <xf numFmtId="0" fontId="91" fillId="94" borderId="0" applyNumberFormat="0" applyBorder="0" applyAlignment="0" applyProtection="0"/>
    <xf numFmtId="0" fontId="91" fillId="94" borderId="0" applyNumberFormat="0" applyBorder="0" applyAlignment="0" applyProtection="0"/>
    <xf numFmtId="202" fontId="91" fillId="95" borderId="0" applyNumberFormat="0" applyBorder="0" applyAlignment="0" applyProtection="0"/>
    <xf numFmtId="209" fontId="172" fillId="0" borderId="0" applyNumberFormat="0" applyFill="0" applyBorder="0" applyAlignment="0" applyProtection="0"/>
    <xf numFmtId="209" fontId="172" fillId="0" borderId="0" applyNumberFormat="0" applyFill="0" applyBorder="0" applyAlignment="0" applyProtection="0"/>
    <xf numFmtId="210" fontId="61" fillId="0" borderId="0" applyNumberFormat="0" applyFill="0" applyBorder="0" applyAlignment="0" applyProtection="0"/>
    <xf numFmtId="210" fontId="61" fillId="0" borderId="0" applyNumberFormat="0" applyFill="0" applyBorder="0" applyAlignment="0" applyProtection="0"/>
    <xf numFmtId="209" fontId="75" fillId="96" borderId="0" applyNumberFormat="0" applyBorder="0" applyAlignment="0" applyProtection="0"/>
    <xf numFmtId="209" fontId="75" fillId="96" borderId="0" applyNumberFormat="0" applyBorder="0" applyAlignment="0" applyProtection="0"/>
    <xf numFmtId="210" fontId="3" fillId="18" borderId="0" applyNumberFormat="0" applyBorder="0" applyAlignment="0" applyProtection="0"/>
    <xf numFmtId="0" fontId="126" fillId="96" borderId="0" applyNumberFormat="0" applyBorder="0" applyAlignment="0" applyProtection="0"/>
    <xf numFmtId="209" fontId="75" fillId="97" borderId="0" applyNumberFormat="0" applyBorder="0" applyAlignment="0" applyProtection="0"/>
    <xf numFmtId="209" fontId="75" fillId="97" borderId="0" applyNumberFormat="0" applyBorder="0" applyAlignment="0" applyProtection="0"/>
    <xf numFmtId="210" fontId="3" fillId="22" borderId="0" applyNumberFormat="0" applyBorder="0" applyAlignment="0" applyProtection="0"/>
    <xf numFmtId="0" fontId="126" fillId="97" borderId="0" applyNumberFormat="0" applyBorder="0" applyAlignment="0" applyProtection="0"/>
    <xf numFmtId="209" fontId="75" fillId="54" borderId="0" applyNumberFormat="0" applyBorder="0" applyAlignment="0" applyProtection="0"/>
    <xf numFmtId="209" fontId="75" fillId="54" borderId="0" applyNumberFormat="0" applyBorder="0" applyAlignment="0" applyProtection="0"/>
    <xf numFmtId="210" fontId="3" fillId="26" borderId="0" applyNumberFormat="0" applyBorder="0" applyAlignment="0" applyProtection="0"/>
    <xf numFmtId="0" fontId="126" fillId="54" borderId="0" applyNumberFormat="0" applyBorder="0" applyAlignment="0" applyProtection="0"/>
    <xf numFmtId="209" fontId="75" fillId="59" borderId="0" applyNumberFormat="0" applyBorder="0" applyAlignment="0" applyProtection="0"/>
    <xf numFmtId="209" fontId="75" fillId="59" borderId="0" applyNumberFormat="0" applyBorder="0" applyAlignment="0" applyProtection="0"/>
    <xf numFmtId="210" fontId="3" fillId="30" borderId="0" applyNumberFormat="0" applyBorder="0" applyAlignment="0" applyProtection="0"/>
    <xf numFmtId="0" fontId="126" fillId="59" borderId="0" applyNumberFormat="0" applyBorder="0" applyAlignment="0" applyProtection="0"/>
    <xf numFmtId="209" fontId="75" fillId="60" borderId="0" applyNumberFormat="0" applyBorder="0" applyAlignment="0" applyProtection="0"/>
    <xf numFmtId="209" fontId="75" fillId="60" borderId="0" applyNumberFormat="0" applyBorder="0" applyAlignment="0" applyProtection="0"/>
    <xf numFmtId="210" fontId="3" fillId="34" borderId="0" applyNumberFormat="0" applyBorder="0" applyAlignment="0" applyProtection="0"/>
    <xf numFmtId="0" fontId="126" fillId="60" borderId="0" applyNumberFormat="0" applyBorder="0" applyAlignment="0" applyProtection="0"/>
    <xf numFmtId="209" fontId="75" fillId="98" borderId="0" applyNumberFormat="0" applyBorder="0" applyAlignment="0" applyProtection="0"/>
    <xf numFmtId="209" fontId="75" fillId="98" borderId="0" applyNumberFormat="0" applyBorder="0" applyAlignment="0" applyProtection="0"/>
    <xf numFmtId="210" fontId="3" fillId="38" borderId="0" applyNumberFormat="0" applyBorder="0" applyAlignment="0" applyProtection="0"/>
    <xf numFmtId="0" fontId="126" fillId="98" borderId="0" applyNumberFormat="0" applyBorder="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209"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209" fontId="173" fillId="52" borderId="31" applyNumberFormat="0" applyAlignment="0" applyProtection="0"/>
    <xf numFmtId="0" fontId="173" fillId="52" borderId="31" applyNumberFormat="0" applyAlignment="0" applyProtection="0"/>
    <xf numFmtId="202" fontId="64" fillId="14" borderId="25" applyNumberFormat="0" applyAlignment="0" applyProtection="0"/>
    <xf numFmtId="0" fontId="173" fillId="52" borderId="31" applyNumberFormat="0" applyAlignment="0" applyProtection="0"/>
    <xf numFmtId="0" fontId="174"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0" fontId="173" fillId="52" borderId="31" applyNumberFormat="0" applyAlignment="0" applyProtection="0"/>
    <xf numFmtId="37" fontId="117" fillId="117" borderId="0" applyNumberFormat="0" applyFont="0" applyBorder="0" applyAlignment="0">
      <protection locked="0"/>
    </xf>
    <xf numFmtId="202" fontId="175" fillId="0" borderId="0"/>
    <xf numFmtId="0" fontId="73" fillId="0" borderId="0">
      <alignment vertical="top"/>
    </xf>
    <xf numFmtId="0" fontId="73" fillId="0" borderId="0">
      <alignment vertical="top"/>
    </xf>
    <xf numFmtId="202" fontId="9" fillId="0" borderId="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2" fontId="4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2"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30"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2"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2"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30" fontId="156"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2" fontId="9" fillId="0" borderId="0" applyFont="0" applyFill="0" applyBorder="0" applyAlignment="0" applyProtection="0"/>
    <xf numFmtId="230" fontId="9" fillId="0" borderId="0" applyNumberFormat="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2"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2"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2"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31"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9"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56"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30" fontId="9" fillId="0" borderId="0" applyNumberFormat="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30" fontId="9" fillId="0" borderId="0" applyNumberFormat="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2"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2"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2"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2" fontId="12" fillId="0" borderId="0" applyFont="0" applyFill="0" applyBorder="0" applyAlignment="0" applyProtection="0"/>
    <xf numFmtId="209" fontId="12" fillId="0" borderId="0" applyFont="0" applyFill="0" applyBorder="0" applyAlignment="0" applyProtection="0"/>
    <xf numFmtId="209" fontId="9"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09" fontId="12" fillId="0" borderId="0" applyFont="0" applyFill="0" applyBorder="0" applyAlignment="0" applyProtection="0"/>
    <xf numFmtId="231" fontId="9" fillId="0" borderId="0" applyFont="0" applyFill="0" applyBorder="0" applyAlignment="0" applyProtection="0"/>
    <xf numFmtId="202" fontId="11" fillId="0" borderId="0"/>
    <xf numFmtId="202" fontId="11" fillId="0" borderId="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202" fontId="96" fillId="0" borderId="0" applyNumberFormat="0" applyFill="0" applyBorder="0" applyAlignment="0" applyProtection="0"/>
    <xf numFmtId="202" fontId="9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0" fontId="176" fillId="0" borderId="0" applyNumberFormat="0" applyFill="0" applyBorder="0" applyAlignment="0" applyProtection="0"/>
    <xf numFmtId="202" fontId="90" fillId="0" borderId="0">
      <protection locked="0"/>
    </xf>
    <xf numFmtId="202" fontId="90" fillId="0" borderId="0">
      <protection locked="0"/>
    </xf>
    <xf numFmtId="202" fontId="177" fillId="0" borderId="0">
      <protection locked="0"/>
    </xf>
    <xf numFmtId="202" fontId="90" fillId="0" borderId="0">
      <protection locked="0"/>
    </xf>
    <xf numFmtId="202" fontId="90" fillId="0" borderId="0">
      <protection locked="0"/>
    </xf>
    <xf numFmtId="202" fontId="90" fillId="0" borderId="0">
      <protection locked="0"/>
    </xf>
    <xf numFmtId="202" fontId="177" fillId="0" borderId="0">
      <protection locked="0"/>
    </xf>
    <xf numFmtId="232" fontId="178" fillId="88" borderId="13">
      <alignment horizontal="left"/>
    </xf>
    <xf numFmtId="202" fontId="179" fillId="0" borderId="0" applyNumberFormat="0" applyFill="0" applyBorder="0" applyAlignment="0" applyProtection="0"/>
    <xf numFmtId="2" fontId="9" fillId="0" borderId="0" applyFont="0" applyFill="0" applyBorder="0" applyAlignment="0" applyProtection="0">
      <alignment vertical="top"/>
    </xf>
    <xf numFmtId="233" fontId="9" fillId="101" borderId="0" applyFont="0" applyFill="0" applyBorder="0" applyAlignment="0"/>
    <xf numFmtId="2" fontId="179" fillId="0" borderId="0" applyFont="0" applyFill="0" applyBorder="0" applyAlignment="0" applyProtection="0"/>
    <xf numFmtId="202" fontId="180" fillId="0" borderId="0" applyFill="0" applyBorder="0" applyAlignment="0" applyProtection="0"/>
    <xf numFmtId="202" fontId="181" fillId="0" borderId="0" applyNumberFormat="0" applyFill="0" applyBorder="0" applyAlignment="0" applyProtection="0"/>
    <xf numFmtId="202" fontId="182" fillId="0" borderId="0" applyFill="0" applyBorder="0" applyProtection="0">
      <alignment horizontal="left"/>
    </xf>
    <xf numFmtId="202" fontId="81" fillId="99" borderId="0" applyNumberFormat="0" applyBorder="0" applyAlignment="0" applyProtection="0"/>
    <xf numFmtId="202" fontId="81" fillId="99" borderId="0" applyNumberFormat="0" applyBorder="0" applyAlignment="0" applyProtection="0"/>
    <xf numFmtId="234" fontId="165" fillId="0" borderId="0" applyFont="0" applyFill="0" applyBorder="0" applyAlignment="0" applyProtection="0">
      <alignment horizontal="right"/>
    </xf>
    <xf numFmtId="202" fontId="183" fillId="0" borderId="0" applyProtection="0">
      <alignment horizontal="right"/>
    </xf>
    <xf numFmtId="202" fontId="184" fillId="118" borderId="62"/>
    <xf numFmtId="235" fontId="39" fillId="0" borderId="0" applyNumberFormat="0" applyFill="0" applyBorder="0" applyProtection="0">
      <alignment horizontal="right"/>
    </xf>
    <xf numFmtId="209" fontId="97" fillId="0" borderId="12">
      <alignment horizontal="left" vertical="center"/>
    </xf>
    <xf numFmtId="210" fontId="97" fillId="0" borderId="12">
      <alignment horizontal="left" vertical="center"/>
    </xf>
    <xf numFmtId="209" fontId="97" fillId="0" borderId="12">
      <alignment horizontal="left" vertical="center"/>
    </xf>
    <xf numFmtId="210" fontId="97" fillId="0" borderId="12">
      <alignment horizontal="left" vertical="center"/>
    </xf>
    <xf numFmtId="202" fontId="97" fillId="0" borderId="12">
      <alignment horizontal="left" vertical="center"/>
    </xf>
    <xf numFmtId="210" fontId="97" fillId="0" borderId="12">
      <alignment horizontal="left" vertical="center"/>
    </xf>
    <xf numFmtId="202" fontId="97" fillId="0" borderId="12">
      <alignment horizontal="left" vertical="center"/>
    </xf>
    <xf numFmtId="210" fontId="97" fillId="0" borderId="12">
      <alignment horizontal="left" vertical="center"/>
    </xf>
    <xf numFmtId="202" fontId="97" fillId="0" borderId="12">
      <alignment horizontal="left" vertical="center"/>
    </xf>
    <xf numFmtId="210" fontId="97" fillId="0" borderId="12">
      <alignment horizontal="left" vertical="center"/>
    </xf>
    <xf numFmtId="202" fontId="97" fillId="0" borderId="12">
      <alignment horizontal="left" vertical="center"/>
    </xf>
    <xf numFmtId="210" fontId="97" fillId="0" borderId="12">
      <alignment horizontal="left" vertical="center"/>
    </xf>
    <xf numFmtId="209" fontId="97" fillId="0" borderId="12">
      <alignment horizontal="left" vertical="center"/>
    </xf>
    <xf numFmtId="210" fontId="97" fillId="0" borderId="12">
      <alignment horizontal="left" vertical="center"/>
    </xf>
    <xf numFmtId="209" fontId="97" fillId="0" borderId="12">
      <alignment horizontal="left" vertical="center"/>
    </xf>
    <xf numFmtId="210" fontId="97" fillId="0" borderId="12">
      <alignment horizontal="left" vertical="center"/>
    </xf>
    <xf numFmtId="209" fontId="97" fillId="0" borderId="12">
      <alignment horizontal="left" vertical="center"/>
    </xf>
    <xf numFmtId="210" fontId="97" fillId="0" borderId="12">
      <alignment horizontal="left" vertical="center"/>
    </xf>
    <xf numFmtId="209" fontId="97" fillId="0" borderId="12">
      <alignment horizontal="left" vertical="center"/>
    </xf>
    <xf numFmtId="210" fontId="97" fillId="0" borderId="12">
      <alignment horizontal="left" vertical="center"/>
    </xf>
    <xf numFmtId="202" fontId="54" fillId="112" borderId="63">
      <alignment vertical="center" wrapText="1"/>
    </xf>
    <xf numFmtId="0" fontId="185" fillId="0" borderId="64" applyNumberFormat="0" applyFill="0" applyAlignment="0" applyProtection="0"/>
    <xf numFmtId="0" fontId="185" fillId="0" borderId="64" applyNumberFormat="0" applyFill="0" applyAlignment="0" applyProtection="0"/>
    <xf numFmtId="0" fontId="185" fillId="0" borderId="64" applyNumberFormat="0" applyFill="0" applyAlignment="0" applyProtection="0"/>
    <xf numFmtId="0" fontId="185" fillId="0" borderId="64" applyNumberFormat="0" applyFill="0" applyAlignment="0" applyProtection="0"/>
    <xf numFmtId="202" fontId="98" fillId="0" borderId="36" applyNumberFormat="0" applyFill="0" applyAlignment="0" applyProtection="0"/>
    <xf numFmtId="202" fontId="98" fillId="0" borderId="36" applyNumberFormat="0" applyFill="0" applyAlignment="0" applyProtection="0"/>
    <xf numFmtId="0" fontId="185" fillId="0" borderId="64" applyNumberFormat="0" applyFill="0" applyAlignment="0" applyProtection="0"/>
    <xf numFmtId="0" fontId="185" fillId="0" borderId="64" applyNumberFormat="0" applyFill="0" applyAlignment="0" applyProtection="0"/>
    <xf numFmtId="0" fontId="185" fillId="0" borderId="64" applyNumberFormat="0" applyFill="0" applyAlignment="0" applyProtection="0"/>
    <xf numFmtId="0" fontId="185" fillId="0" borderId="64" applyNumberFormat="0" applyFill="0" applyAlignment="0" applyProtection="0"/>
    <xf numFmtId="0" fontId="185" fillId="0" borderId="64" applyNumberFormat="0" applyFill="0" applyAlignment="0" applyProtection="0"/>
    <xf numFmtId="0" fontId="185" fillId="0" borderId="64" applyNumberFormat="0" applyFill="0" applyAlignment="0" applyProtection="0"/>
    <xf numFmtId="0" fontId="186" fillId="0" borderId="37" applyNumberFormat="0" applyFill="0" applyAlignment="0" applyProtection="0"/>
    <xf numFmtId="0" fontId="186" fillId="0" borderId="37" applyNumberFormat="0" applyFill="0" applyAlignment="0" applyProtection="0"/>
    <xf numFmtId="0" fontId="186" fillId="0" borderId="37" applyNumberFormat="0" applyFill="0" applyAlignment="0" applyProtection="0"/>
    <xf numFmtId="0" fontId="186" fillId="0" borderId="37" applyNumberFormat="0" applyFill="0" applyAlignment="0" applyProtection="0"/>
    <xf numFmtId="202" fontId="99" fillId="0" borderId="37" applyNumberFormat="0" applyFill="0" applyAlignment="0" applyProtection="0"/>
    <xf numFmtId="202" fontId="99" fillId="0" borderId="37" applyNumberFormat="0" applyFill="0" applyAlignment="0" applyProtection="0"/>
    <xf numFmtId="0" fontId="186" fillId="0" borderId="37" applyNumberFormat="0" applyFill="0" applyAlignment="0" applyProtection="0"/>
    <xf numFmtId="0" fontId="186" fillId="0" borderId="37" applyNumberFormat="0" applyFill="0" applyAlignment="0" applyProtection="0"/>
    <xf numFmtId="0" fontId="186" fillId="0" borderId="37" applyNumberFormat="0" applyFill="0" applyAlignment="0" applyProtection="0"/>
    <xf numFmtId="0" fontId="186" fillId="0" borderId="37" applyNumberFormat="0" applyFill="0" applyAlignment="0" applyProtection="0"/>
    <xf numFmtId="0" fontId="186" fillId="0" borderId="37" applyNumberFormat="0" applyFill="0" applyAlignment="0" applyProtection="0"/>
    <xf numFmtId="0" fontId="186" fillId="0" borderId="37" applyNumberFormat="0" applyFill="0" applyAlignment="0" applyProtection="0"/>
    <xf numFmtId="202" fontId="187" fillId="0" borderId="0" applyNumberFormat="0" applyFill="0" applyBorder="0"/>
    <xf numFmtId="0" fontId="188" fillId="0" borderId="65" applyNumberFormat="0" applyFill="0" applyAlignment="0" applyProtection="0"/>
    <xf numFmtId="0" fontId="188" fillId="0" borderId="65" applyNumberFormat="0" applyFill="0" applyAlignment="0" applyProtection="0"/>
    <xf numFmtId="0" fontId="188" fillId="0" borderId="65" applyNumberFormat="0" applyFill="0" applyAlignment="0" applyProtection="0"/>
    <xf numFmtId="0" fontId="188" fillId="0" borderId="65" applyNumberFormat="0" applyFill="0" applyAlignment="0" applyProtection="0"/>
    <xf numFmtId="202" fontId="93" fillId="0" borderId="38" applyNumberFormat="0" applyFill="0" applyAlignment="0" applyProtection="0"/>
    <xf numFmtId="209" fontId="188" fillId="0" borderId="65" applyNumberFormat="0" applyFill="0" applyAlignment="0" applyProtection="0"/>
    <xf numFmtId="202" fontId="93" fillId="0" borderId="38" applyNumberFormat="0" applyFill="0" applyAlignment="0" applyProtection="0"/>
    <xf numFmtId="0" fontId="188" fillId="0" borderId="65" applyNumberFormat="0" applyFill="0" applyAlignment="0" applyProtection="0"/>
    <xf numFmtId="0" fontId="188" fillId="0" borderId="65" applyNumberFormat="0" applyFill="0" applyAlignment="0" applyProtection="0"/>
    <xf numFmtId="0" fontId="188" fillId="0" borderId="65" applyNumberFormat="0" applyFill="0" applyAlignment="0" applyProtection="0"/>
    <xf numFmtId="0" fontId="188" fillId="0" borderId="65" applyNumberFormat="0" applyFill="0" applyAlignment="0" applyProtection="0"/>
    <xf numFmtId="0" fontId="188" fillId="0" borderId="65" applyNumberFormat="0" applyFill="0" applyAlignment="0" applyProtection="0"/>
    <xf numFmtId="202" fontId="93" fillId="0" borderId="0" applyNumberFormat="0" applyFill="0" applyBorder="0" applyAlignment="0" applyProtection="0"/>
    <xf numFmtId="202" fontId="93" fillId="0" borderId="0" applyNumberFormat="0" applyFill="0" applyBorder="0" applyAlignment="0" applyProtection="0"/>
    <xf numFmtId="202" fontId="189" fillId="0" borderId="0" applyNumberFormat="0" applyFill="0" applyBorder="0" applyAlignment="0" applyProtection="0"/>
    <xf numFmtId="202" fontId="180" fillId="0" borderId="0" applyNumberFormat="0" applyFill="0" applyBorder="0" applyAlignment="0" applyProtection="0"/>
    <xf numFmtId="209" fontId="190"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209" fontId="160" fillId="0" borderId="0" applyNumberFormat="0" applyFill="0" applyBorder="0" applyAlignment="0" applyProtection="0">
      <alignment vertical="top"/>
      <protection locked="0"/>
    </xf>
    <xf numFmtId="209" fontId="160" fillId="0" borderId="0" applyNumberFormat="0" applyFill="0" applyBorder="0" applyAlignment="0" applyProtection="0">
      <alignment vertical="top"/>
      <protection locked="0"/>
    </xf>
    <xf numFmtId="209" fontId="160" fillId="0" borderId="0" applyNumberFormat="0" applyFill="0" applyBorder="0" applyAlignment="0" applyProtection="0">
      <alignment vertical="top"/>
      <protection locked="0"/>
    </xf>
    <xf numFmtId="209" fontId="160" fillId="0" borderId="0" applyNumberFormat="0" applyFill="0" applyBorder="0" applyAlignment="0" applyProtection="0">
      <alignment vertical="top"/>
      <protection locked="0"/>
    </xf>
    <xf numFmtId="209" fontId="191"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3"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0" fontId="195" fillId="0" borderId="0" applyNumberFormat="0" applyFill="0" applyBorder="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209" fontId="190" fillId="0" borderId="0" applyNumberFormat="0" applyFill="0" applyBorder="0" applyAlignment="0" applyProtection="0">
      <alignment vertical="top"/>
      <protection locked="0"/>
    </xf>
    <xf numFmtId="209" fontId="19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0" fontId="19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209" fontId="190" fillId="0" borderId="0" applyNumberFormat="0" applyFill="0" applyBorder="0" applyAlignment="0" applyProtection="0">
      <alignment vertical="top"/>
      <protection locked="0"/>
    </xf>
    <xf numFmtId="202" fontId="161" fillId="0" borderId="0" applyNumberFormat="0" applyFill="0" applyBorder="0" applyAlignment="0" applyProtection="0">
      <alignment vertical="top"/>
      <protection locked="0"/>
    </xf>
    <xf numFmtId="202" fontId="160" fillId="0" borderId="0" applyNumberFormat="0" applyFill="0" applyBorder="0" applyAlignment="0" applyProtection="0">
      <alignment vertical="top"/>
      <protection locked="0"/>
    </xf>
    <xf numFmtId="209" fontId="197" fillId="47" borderId="0" applyNumberFormat="0" applyBorder="0" applyAlignment="0" applyProtection="0"/>
    <xf numFmtId="209" fontId="197" fillId="47" borderId="0" applyNumberFormat="0" applyBorder="0" applyAlignment="0" applyProtection="0"/>
    <xf numFmtId="210" fontId="63" fillId="12" borderId="0" applyNumberFormat="0" applyBorder="0" applyAlignment="0" applyProtection="0"/>
    <xf numFmtId="0" fontId="198" fillId="47" borderId="0" applyNumberFormat="0" applyBorder="0" applyAlignment="0" applyProtection="0"/>
    <xf numFmtId="202" fontId="10" fillId="0" borderId="0"/>
    <xf numFmtId="236" fontId="120" fillId="0" borderId="0"/>
    <xf numFmtId="237" fontId="120" fillId="0" borderId="0"/>
    <xf numFmtId="238" fontId="120" fillId="0" borderId="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0" fontId="199" fillId="52" borderId="31" applyNumberFormat="0" applyAlignment="0" applyProtection="0"/>
    <xf numFmtId="0" fontId="199" fillId="52"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2" fontId="95" fillId="85" borderId="31" applyNumberFormat="0" applyAlignment="0" applyProtection="0"/>
    <xf numFmtId="203" fontId="200" fillId="0" borderId="49">
      <alignment vertical="center"/>
    </xf>
    <xf numFmtId="203" fontId="201" fillId="101" borderId="49" applyBorder="0"/>
    <xf numFmtId="203" fontId="119" fillId="0" borderId="13">
      <protection locked="0"/>
    </xf>
    <xf numFmtId="203" fontId="202" fillId="101" borderId="49" applyBorder="0"/>
    <xf numFmtId="239" fontId="203" fillId="119" borderId="0">
      <protection locked="0"/>
    </xf>
    <xf numFmtId="240" fontId="171" fillId="101" borderId="0" applyBorder="0" applyAlignment="0">
      <protection locked="0"/>
    </xf>
    <xf numFmtId="168" fontId="37" fillId="101" borderId="17" applyNumberFormat="0" applyFont="0" applyAlignment="0" applyProtection="0">
      <alignment horizontal="center"/>
      <protection locked="0"/>
    </xf>
    <xf numFmtId="3" fontId="204" fillId="120" borderId="39">
      <protection locked="0"/>
    </xf>
    <xf numFmtId="202" fontId="120" fillId="6" borderId="0" applyNumberFormat="0" applyFont="0" applyFill="0" applyBorder="0" applyAlignment="0"/>
    <xf numFmtId="202" fontId="9" fillId="0" borderId="0" applyNumberFormat="0" applyFont="0" applyBorder="0" applyAlignment="0"/>
    <xf numFmtId="202" fontId="117" fillId="121" borderId="0" applyNumberFormat="0" applyFont="0" applyBorder="0" applyProtection="0"/>
    <xf numFmtId="37" fontId="50" fillId="0" borderId="39" applyNumberFormat="0" applyFont="0" applyFill="0" applyAlignment="0" applyProtection="0"/>
    <xf numFmtId="202" fontId="102" fillId="0" borderId="40" applyNumberFormat="0" applyFill="0" applyAlignment="0" applyProtection="0"/>
    <xf numFmtId="202" fontId="102" fillId="0" borderId="40" applyNumberFormat="0" applyFill="0" applyAlignment="0" applyProtection="0"/>
    <xf numFmtId="202" fontId="205" fillId="0" borderId="1" applyNumberFormat="0" applyBorder="0" applyAlignment="0">
      <alignment horizontal="left"/>
    </xf>
    <xf numFmtId="202" fontId="206" fillId="0" borderId="49">
      <alignment horizontal="left"/>
      <protection locked="0"/>
    </xf>
    <xf numFmtId="180" fontId="9" fillId="0" borderId="0" applyFont="0" applyFill="0" applyBorder="0" applyAlignment="0" applyProtection="0"/>
    <xf numFmtId="41" fontId="9" fillId="0" borderId="0" applyFont="0" applyFill="0" applyBorder="0" applyAlignment="0" applyProtection="0"/>
    <xf numFmtId="40" fontId="109" fillId="0" borderId="0" applyFont="0" applyFill="0" applyBorder="0" applyAlignment="0" applyProtection="0"/>
    <xf numFmtId="202" fontId="207" fillId="0" borderId="0" applyBorder="0"/>
    <xf numFmtId="213" fontId="40" fillId="0" borderId="0" applyFont="0" applyFill="0" applyBorder="0" applyAlignment="0" applyProtection="0"/>
    <xf numFmtId="38" fontId="117" fillId="0" borderId="50">
      <alignment vertical="center"/>
    </xf>
    <xf numFmtId="40" fontId="117" fillId="0" borderId="50">
      <alignment vertical="center"/>
    </xf>
    <xf numFmtId="38" fontId="117" fillId="0" borderId="50">
      <alignment vertical="center"/>
    </xf>
    <xf numFmtId="40" fontId="117" fillId="0" borderId="48" applyBorder="0">
      <alignment vertical="center"/>
    </xf>
    <xf numFmtId="40" fontId="117" fillId="0" borderId="50">
      <alignment vertical="center"/>
    </xf>
    <xf numFmtId="40" fontId="117" fillId="0" borderId="50">
      <alignment vertical="center"/>
    </xf>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73" fontId="9"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73" fontId="9"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1" fontId="208"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1" fontId="208"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11"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242" fontId="9"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04" fillId="0" borderId="0" applyFont="0" applyFill="0" applyBorder="0" applyAlignment="0" applyProtection="0"/>
    <xf numFmtId="241"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67" fontId="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241" fontId="208" fillId="0" borderId="0" applyFont="0" applyFill="0" applyBorder="0" applyAlignment="0" applyProtection="0"/>
    <xf numFmtId="2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4"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1" fontId="208"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2"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2"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2" fontId="208" fillId="0" borderId="0" applyFont="0" applyFill="0" applyBorder="0" applyAlignment="0" applyProtection="0"/>
    <xf numFmtId="170"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7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5" fontId="7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5" fontId="7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5" fontId="72"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57" fillId="0" borderId="0" applyFont="0" applyFill="0" applyBorder="0" applyAlignment="0" applyProtection="0"/>
    <xf numFmtId="167" fontId="9" fillId="0" borderId="0" applyFont="0" applyFill="0" applyBorder="0" applyAlignment="0" applyProtection="0"/>
    <xf numFmtId="167" fontId="57" fillId="0" borderId="0" applyFont="0" applyFill="0" applyBorder="0" applyAlignment="0" applyProtection="0"/>
    <xf numFmtId="167" fontId="9" fillId="0" borderId="0" applyFont="0" applyFill="0" applyBorder="0" applyAlignment="0" applyProtection="0"/>
    <xf numFmtId="167" fontId="5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18"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4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0" fontId="11" fillId="0" borderId="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0" fontId="11" fillId="0" borderId="0"/>
    <xf numFmtId="167" fontId="4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4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43" fontId="208" fillId="0" borderId="0" applyFont="0" applyFill="0" applyBorder="0" applyAlignment="0" applyProtection="0"/>
    <xf numFmtId="243" fontId="208" fillId="0" borderId="0" applyFont="0" applyFill="0" applyBorder="0" applyAlignment="0" applyProtection="0"/>
    <xf numFmtId="243" fontId="208" fillId="0" borderId="0" applyFont="0" applyFill="0" applyBorder="0" applyAlignment="0" applyProtection="0"/>
    <xf numFmtId="243"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167" fontId="208"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167"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208" fillId="0" borderId="0" applyFont="0" applyFill="0" applyBorder="0" applyAlignment="0" applyProtection="0"/>
    <xf numFmtId="243" fontId="208" fillId="0" borderId="0" applyFont="0" applyFill="0" applyBorder="0" applyAlignment="0" applyProtection="0"/>
    <xf numFmtId="243" fontId="208" fillId="0" borderId="0" applyFont="0" applyFill="0" applyBorder="0" applyAlignment="0" applyProtection="0"/>
    <xf numFmtId="243" fontId="208" fillId="0" borderId="0" applyFont="0" applyFill="0" applyBorder="0" applyAlignment="0" applyProtection="0"/>
    <xf numFmtId="243" fontId="208" fillId="0" borderId="0" applyFont="0" applyFill="0" applyBorder="0" applyAlignment="0" applyProtection="0"/>
    <xf numFmtId="243" fontId="208"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167" fontId="208" fillId="0" borderId="0" applyFont="0" applyFill="0" applyBorder="0" applyAlignment="0" applyProtection="0"/>
    <xf numFmtId="243"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167" fontId="208"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208" fillId="0" borderId="0" applyFont="0" applyFill="0" applyBorder="0" applyAlignment="0" applyProtection="0"/>
    <xf numFmtId="243" fontId="9" fillId="0" borderId="0" applyFont="0" applyFill="0" applyBorder="0" applyAlignment="0" applyProtection="0"/>
    <xf numFmtId="0" fontId="11" fillId="0" borderId="0"/>
    <xf numFmtId="167" fontId="208" fillId="0" borderId="0" applyFont="0" applyFill="0" applyBorder="0" applyAlignment="0" applyProtection="0"/>
    <xf numFmtId="243" fontId="9" fillId="0" borderId="0" applyFont="0" applyFill="0" applyBorder="0" applyAlignment="0" applyProtection="0"/>
    <xf numFmtId="0" fontId="11" fillId="0" borderId="0"/>
    <xf numFmtId="167" fontId="208" fillId="0" borderId="0" applyFont="0" applyFill="0" applyBorder="0" applyAlignment="0" applyProtection="0"/>
    <xf numFmtId="167" fontId="208" fillId="0" borderId="0" applyFont="0" applyFill="0" applyBorder="0" applyAlignment="0" applyProtection="0"/>
    <xf numFmtId="167" fontId="208"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167"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208"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208"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167" fontId="208" fillId="0" borderId="0" applyFont="0" applyFill="0" applyBorder="0" applyAlignment="0" applyProtection="0"/>
    <xf numFmtId="167" fontId="208" fillId="0" borderId="0" applyFont="0" applyFill="0" applyBorder="0" applyAlignment="0" applyProtection="0"/>
    <xf numFmtId="167" fontId="208" fillId="0" borderId="0" applyFont="0" applyFill="0" applyBorder="0" applyAlignment="0" applyProtection="0"/>
    <xf numFmtId="167" fontId="208"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167" fontId="9" fillId="0" borderId="0" applyFont="0" applyFill="0" applyBorder="0" applyAlignment="0" applyProtection="0"/>
    <xf numFmtId="243"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3"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0" fontId="11" fillId="0" borderId="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210"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0" fontId="11" fillId="0" borderId="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245" fontId="72"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167" fontId="11"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0" fontId="11" fillId="0" borderId="0"/>
    <xf numFmtId="167" fontId="11" fillId="0" borderId="0" applyFont="0" applyFill="0" applyBorder="0" applyAlignment="0" applyProtection="0"/>
    <xf numFmtId="243" fontId="208" fillId="0" borderId="0" applyFont="0" applyFill="0" applyBorder="0" applyAlignment="0" applyProtection="0"/>
    <xf numFmtId="0" fontId="11" fillId="0" borderId="0"/>
    <xf numFmtId="0" fontId="11" fillId="0" borderId="0"/>
    <xf numFmtId="209"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0" fontId="11" fillId="0" borderId="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4"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44" fontId="9" fillId="0" borderId="0" applyFont="0" applyFill="0" applyBorder="0" applyAlignment="0" applyProtection="0"/>
    <xf numFmtId="244" fontId="9" fillId="0" borderId="0" applyFont="0" applyFill="0" applyBorder="0" applyAlignment="0" applyProtection="0"/>
    <xf numFmtId="244"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4"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45" fontId="72"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200" fontId="9" fillId="0" borderId="0" applyFont="0" applyFill="0" applyBorder="0" applyAlignment="0" applyProtection="0"/>
    <xf numFmtId="20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9"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57" fillId="0" borderId="0" applyFont="0" applyFill="0" applyBorder="0" applyAlignment="0" applyProtection="0"/>
    <xf numFmtId="201" fontId="9" fillId="0" borderId="0" applyFont="0" applyFill="0" applyBorder="0" applyAlignment="0" applyProtection="0"/>
    <xf numFmtId="167" fontId="5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0" fontId="11" fillId="0" borderId="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0" fontId="11" fillId="0" borderId="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0" fontId="11" fillId="0" borderId="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0" fontId="11" fillId="0" borderId="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167" fontId="208"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 fillId="0" borderId="0"/>
    <xf numFmtId="167" fontId="9" fillId="0" borderId="0" applyFont="0" applyFill="0" applyBorder="0" applyAlignment="0" applyProtection="0"/>
    <xf numFmtId="167" fontId="208"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11"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0" fontId="11" fillId="0" borderId="0"/>
    <xf numFmtId="167" fontId="9"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1"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243" fontId="12" fillId="0" borderId="0" applyFont="0" applyFill="0" applyBorder="0" applyAlignment="0" applyProtection="0"/>
    <xf numFmtId="167" fontId="12" fillId="0" borderId="0" applyFont="0" applyFill="0" applyBorder="0" applyAlignment="0" applyProtection="0"/>
    <xf numFmtId="243" fontId="12" fillId="0" borderId="0" applyFont="0" applyFill="0" applyBorder="0" applyAlignment="0" applyProtection="0"/>
    <xf numFmtId="167" fontId="9" fillId="0" borderId="0" applyFont="0" applyFill="0" applyBorder="0" applyAlignment="0" applyProtection="0"/>
    <xf numFmtId="167" fontId="12" fillId="0" borderId="0" applyFont="0" applyFill="0" applyBorder="0" applyAlignment="0" applyProtection="0"/>
    <xf numFmtId="0" fontId="11" fillId="0" borderId="0"/>
    <xf numFmtId="167" fontId="104" fillId="0" borderId="0" applyFont="0" applyFill="0" applyBorder="0" applyAlignment="0" applyProtection="0"/>
    <xf numFmtId="167" fontId="104" fillId="0" borderId="0" applyFont="0" applyFill="0" applyBorder="0" applyAlignment="0" applyProtection="0"/>
    <xf numFmtId="167" fontId="57" fillId="0" borderId="0" applyFont="0" applyFill="0" applyBorder="0" applyAlignment="0" applyProtection="0"/>
    <xf numFmtId="167" fontId="57" fillId="0" borderId="0" applyFont="0" applyFill="0" applyBorder="0" applyAlignment="0" applyProtection="0"/>
    <xf numFmtId="0" fontId="11" fillId="0" borderId="0"/>
    <xf numFmtId="167" fontId="104" fillId="0" borderId="0" applyFont="0" applyFill="0" applyBorder="0" applyAlignment="0" applyProtection="0"/>
    <xf numFmtId="167" fontId="104" fillId="0" borderId="0" applyFont="0" applyFill="0" applyBorder="0" applyAlignment="0" applyProtection="0"/>
    <xf numFmtId="167" fontId="57" fillId="0" borderId="0" applyFont="0" applyFill="0" applyBorder="0" applyAlignment="0" applyProtection="0"/>
    <xf numFmtId="167" fontId="57" fillId="0" borderId="0" applyFont="0" applyFill="0" applyBorder="0" applyAlignment="0" applyProtection="0"/>
    <xf numFmtId="0" fontId="11" fillId="0" borderId="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 fillId="0" borderId="0"/>
    <xf numFmtId="167" fontId="104" fillId="0" borderId="0" applyFont="0" applyFill="0" applyBorder="0" applyAlignment="0" applyProtection="0"/>
    <xf numFmtId="167" fontId="104" fillId="0" borderId="0" applyFont="0" applyFill="0" applyBorder="0" applyAlignment="0" applyProtection="0"/>
    <xf numFmtId="0" fontId="11" fillId="0" borderId="0"/>
    <xf numFmtId="167" fontId="104"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67"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208" fillId="0" borderId="0" applyFont="0" applyFill="0" applyBorder="0" applyAlignment="0" applyProtection="0"/>
    <xf numFmtId="0" fontId="11" fillId="0" borderId="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208" fillId="0" borderId="0" applyFont="0" applyFill="0" applyBorder="0" applyAlignment="0" applyProtection="0"/>
    <xf numFmtId="0" fontId="11" fillId="0" borderId="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208"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167"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104" fillId="0" borderId="0" applyFont="0" applyFill="0" applyBorder="0" applyAlignment="0" applyProtection="0"/>
    <xf numFmtId="167" fontId="8" fillId="0" borderId="0" applyFont="0" applyFill="0" applyBorder="0" applyAlignment="0" applyProtection="0"/>
    <xf numFmtId="167" fontId="104" fillId="0" borderId="0" applyFont="0" applyFill="0" applyBorder="0" applyAlignment="0" applyProtection="0"/>
    <xf numFmtId="167" fontId="8" fillId="0" borderId="0" applyFont="0" applyFill="0" applyBorder="0" applyAlignment="0" applyProtection="0"/>
    <xf numFmtId="167" fontId="104" fillId="0" borderId="0" applyFont="0" applyFill="0" applyBorder="0" applyAlignment="0" applyProtection="0"/>
    <xf numFmtId="167" fontId="8" fillId="0" borderId="0" applyFont="0" applyFill="0" applyBorder="0" applyAlignment="0" applyProtection="0"/>
    <xf numFmtId="167" fontId="104" fillId="0" borderId="0" applyFont="0" applyFill="0" applyBorder="0" applyAlignment="0" applyProtection="0"/>
    <xf numFmtId="167" fontId="8" fillId="0" borderId="0" applyFont="0" applyFill="0" applyBorder="0" applyAlignment="0" applyProtection="0"/>
    <xf numFmtId="167" fontId="104" fillId="0" borderId="0" applyFont="0" applyFill="0" applyBorder="0" applyAlignment="0" applyProtection="0"/>
    <xf numFmtId="167" fontId="8" fillId="0" borderId="0" applyFont="0" applyFill="0" applyBorder="0" applyAlignment="0" applyProtection="0"/>
    <xf numFmtId="167" fontId="104"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0" fontId="11" fillId="0" borderId="0"/>
    <xf numFmtId="167" fontId="104"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170" fontId="9" fillId="0" borderId="0" applyFont="0" applyFill="0" applyBorder="0" applyAlignment="0" applyProtection="0"/>
    <xf numFmtId="241" fontId="208" fillId="0" borderId="0" applyFont="0" applyFill="0" applyBorder="0" applyAlignment="0" applyProtection="0"/>
    <xf numFmtId="0" fontId="11"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1" fillId="0" borderId="0"/>
    <xf numFmtId="241" fontId="208"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41" fontId="208" fillId="0" borderId="0" applyFont="0" applyFill="0" applyBorder="0" applyAlignment="0" applyProtection="0"/>
    <xf numFmtId="241" fontId="208"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0" fontId="11" fillId="0" borderId="0"/>
    <xf numFmtId="241" fontId="208" fillId="0" borderId="0" applyFont="0" applyFill="0" applyBorder="0" applyAlignment="0" applyProtection="0"/>
    <xf numFmtId="241" fontId="208" fillId="0" borderId="0" applyFont="0" applyFill="0" applyBorder="0" applyAlignment="0" applyProtection="0"/>
    <xf numFmtId="241"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xf numFmtId="209" fontId="9" fillId="0" borderId="0"/>
    <xf numFmtId="209" fontId="9" fillId="0" borderId="0"/>
    <xf numFmtId="209" fontId="9" fillId="0" borderId="0"/>
    <xf numFmtId="209" fontId="9" fillId="0" borderId="0"/>
    <xf numFmtId="241" fontId="208" fillId="0" borderId="0" applyFont="0" applyFill="0" applyBorder="0" applyAlignment="0" applyProtection="0"/>
    <xf numFmtId="209" fontId="9" fillId="0" borderId="0"/>
    <xf numFmtId="167"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209" fontId="9" fillId="0" borderId="0"/>
    <xf numFmtId="209" fontId="9" fillId="0" borderId="0"/>
    <xf numFmtId="209" fontId="9" fillId="0" borderId="0"/>
    <xf numFmtId="209" fontId="9" fillId="0" borderId="0"/>
    <xf numFmtId="209" fontId="9" fillId="0" borderId="0"/>
    <xf numFmtId="241" fontId="208" fillId="0" borderId="0" applyFont="0" applyFill="0" applyBorder="0" applyAlignment="0" applyProtection="0"/>
    <xf numFmtId="209" fontId="9" fillId="0" borderId="0"/>
    <xf numFmtId="167"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209" fontId="9" fillId="0" borderId="0"/>
    <xf numFmtId="209" fontId="9" fillId="0" borderId="0"/>
    <xf numFmtId="209" fontId="9" fillId="0" borderId="0"/>
    <xf numFmtId="209" fontId="9" fillId="0" borderId="0"/>
    <xf numFmtId="209" fontId="9" fillId="0" borderId="0"/>
    <xf numFmtId="241" fontId="208" fillId="0" borderId="0" applyFont="0" applyFill="0" applyBorder="0" applyAlignment="0" applyProtection="0"/>
    <xf numFmtId="209" fontId="9" fillId="0" borderId="0"/>
    <xf numFmtId="209" fontId="9" fillId="0" borderId="0"/>
    <xf numFmtId="241" fontId="208" fillId="0" borderId="0" applyFont="0" applyFill="0" applyBorder="0" applyAlignment="0" applyProtection="0"/>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9" fillId="0" borderId="0"/>
    <xf numFmtId="209" fontId="9" fillId="0" borderId="0"/>
    <xf numFmtId="209" fontId="9" fillId="0" borderId="0"/>
    <xf numFmtId="209" fontId="9" fillId="0" borderId="0"/>
    <xf numFmtId="209" fontId="9" fillId="0" borderId="0"/>
    <xf numFmtId="241" fontId="208" fillId="0" borderId="0" applyFont="0" applyFill="0" applyBorder="0" applyAlignment="0" applyProtection="0"/>
    <xf numFmtId="209" fontId="9" fillId="0" borderId="0"/>
    <xf numFmtId="241" fontId="208" fillId="0" borderId="0" applyFont="0" applyFill="0" applyBorder="0" applyAlignment="0" applyProtection="0"/>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167" fontId="8" fillId="0" borderId="0" applyFont="0" applyFill="0" applyBorder="0" applyAlignment="0" applyProtection="0"/>
    <xf numFmtId="209" fontId="9" fillId="0" borderId="0"/>
    <xf numFmtId="209" fontId="9" fillId="0" borderId="0"/>
    <xf numFmtId="209" fontId="9" fillId="0" borderId="0"/>
    <xf numFmtId="209" fontId="9" fillId="0" borderId="0"/>
    <xf numFmtId="209" fontId="9" fillId="0" borderId="0"/>
    <xf numFmtId="241" fontId="208" fillId="0" borderId="0" applyFont="0" applyFill="0" applyBorder="0" applyAlignment="0" applyProtection="0"/>
    <xf numFmtId="209" fontId="9" fillId="0" borderId="0"/>
    <xf numFmtId="241" fontId="208" fillId="0" borderId="0" applyFont="0" applyFill="0" applyBorder="0" applyAlignment="0" applyProtection="0"/>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167" fontId="8" fillId="0" borderId="0" applyFont="0" applyFill="0" applyBorder="0" applyAlignment="0" applyProtection="0"/>
    <xf numFmtId="209" fontId="9" fillId="0" borderId="0"/>
    <xf numFmtId="209" fontId="9" fillId="0" borderId="0"/>
    <xf numFmtId="209" fontId="9" fillId="0" borderId="0"/>
    <xf numFmtId="209" fontId="9" fillId="0" borderId="0"/>
    <xf numFmtId="209" fontId="9" fillId="0" borderId="0"/>
    <xf numFmtId="241" fontId="208" fillId="0" borderId="0" applyFont="0" applyFill="0" applyBorder="0" applyAlignment="0" applyProtection="0"/>
    <xf numFmtId="209" fontId="9" fillId="0" borderId="0"/>
    <xf numFmtId="241" fontId="208" fillId="0" borderId="0" applyFont="0" applyFill="0" applyBorder="0" applyAlignment="0" applyProtection="0"/>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167" fontId="41" fillId="0" borderId="0" applyFont="0" applyFill="0" applyBorder="0" applyAlignment="0" applyProtection="0"/>
    <xf numFmtId="209" fontId="9" fillId="0" borderId="0"/>
    <xf numFmtId="209" fontId="9" fillId="0" borderId="0"/>
    <xf numFmtId="209" fontId="9" fillId="0" borderId="0"/>
    <xf numFmtId="209" fontId="9" fillId="0" borderId="0"/>
    <xf numFmtId="209" fontId="9" fillId="0" borderId="0"/>
    <xf numFmtId="241" fontId="208" fillId="0" borderId="0" applyFont="0" applyFill="0" applyBorder="0" applyAlignment="0" applyProtection="0"/>
    <xf numFmtId="209" fontId="9" fillId="0" borderId="0"/>
    <xf numFmtId="241" fontId="208" fillId="0" borderId="0" applyFont="0" applyFill="0" applyBorder="0" applyAlignment="0" applyProtection="0"/>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167" fontId="9" fillId="0" borderId="0" applyFont="0" applyFill="0" applyBorder="0" applyAlignment="0" applyProtection="0"/>
    <xf numFmtId="171" fontId="9" fillId="0" borderId="0" applyFont="0" applyFill="0" applyBorder="0" applyAlignment="0" applyProtection="0"/>
    <xf numFmtId="167" fontId="8" fillId="0" borderId="0" applyFont="0" applyFill="0" applyBorder="0" applyAlignment="0" applyProtection="0"/>
    <xf numFmtId="171" fontId="9" fillId="0" borderId="0" applyFont="0" applyFill="0" applyBorder="0" applyAlignment="0" applyProtection="0"/>
    <xf numFmtId="167" fontId="8" fillId="0" borderId="0" applyFont="0" applyFill="0" applyBorder="0" applyAlignment="0" applyProtection="0"/>
    <xf numFmtId="171" fontId="9"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71" fontId="9" fillId="0" borderId="0" applyFont="0" applyFill="0" applyBorder="0" applyAlignment="0" applyProtection="0"/>
    <xf numFmtId="167" fontId="8" fillId="0" borderId="0" applyFont="0" applyFill="0" applyBorder="0" applyAlignment="0" applyProtection="0"/>
    <xf numFmtId="171"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241" fontId="208"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7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11" fillId="0" borderId="0" applyFont="0" applyFill="0" applyBorder="0" applyAlignment="0" applyProtection="0"/>
    <xf numFmtId="167" fontId="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241" fontId="208"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0" fontId="11" fillId="0" borderId="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41" fontId="208" fillId="0" borderId="0" applyFont="0" applyFill="0" applyBorder="0" applyAlignment="0" applyProtection="0"/>
    <xf numFmtId="241" fontId="208" fillId="0" borderId="0" applyFont="0" applyFill="0" applyBorder="0" applyAlignment="0" applyProtection="0"/>
    <xf numFmtId="241" fontId="208"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67" fontId="7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209" fontId="9" fillId="0" borderId="0" applyFont="0" applyFill="0" applyBorder="0" applyAlignment="0" applyProtection="0"/>
    <xf numFmtId="241"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209" fontId="9" fillId="0" borderId="0" applyFont="0" applyFill="0" applyBorder="0" applyAlignment="0" applyProtection="0"/>
    <xf numFmtId="167" fontId="208" fillId="0" borderId="0" applyFont="0" applyFill="0" applyBorder="0" applyAlignment="0" applyProtection="0"/>
    <xf numFmtId="167"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08"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67" fontId="11"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0" fontId="11" fillId="0" borderId="0"/>
    <xf numFmtId="167" fontId="208" fillId="0" borderId="0" applyFont="0" applyFill="0" applyBorder="0" applyAlignment="0" applyProtection="0"/>
    <xf numFmtId="0" fontId="11" fillId="0" borderId="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41" fontId="208"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41" fontId="208" fillId="0" borderId="0" applyFont="0" applyFill="0" applyBorder="0" applyAlignment="0" applyProtection="0"/>
    <xf numFmtId="0" fontId="11" fillId="0" borderId="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86"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0" fontId="11" fillId="0" borderId="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0" fontId="11" fillId="0" borderId="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0" fontId="11" fillId="0" borderId="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0" fontId="11" fillId="0" borderId="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0" fontId="11" fillId="0" borderId="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7" fontId="11"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0" fontId="11" fillId="0" borderId="0"/>
    <xf numFmtId="167" fontId="9" fillId="0" borderId="0" applyFont="0" applyFill="0" applyBorder="0" applyAlignment="0" applyProtection="0"/>
    <xf numFmtId="0" fontId="11" fillId="0" borderId="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0" fontId="11" fillId="0" borderId="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173" fontId="9" fillId="0" borderId="0" applyFont="0" applyFill="0" applyBorder="0" applyAlignment="0" applyProtection="0"/>
    <xf numFmtId="241" fontId="208" fillId="0" borderId="0" applyFont="0" applyFill="0" applyBorder="0" applyAlignment="0" applyProtection="0"/>
    <xf numFmtId="167" fontId="9" fillId="0" borderId="0" applyFont="0" applyFill="0" applyBorder="0" applyAlignment="0" applyProtection="0"/>
    <xf numFmtId="0" fontId="11" fillId="0" borderId="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20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0" fontId="11" fillId="0" borderId="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0" fontId="11" fillId="0" borderId="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0" fontId="11" fillId="0" borderId="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0" fontId="11" fillId="0" borderId="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7" fontId="1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0" fontId="11" fillId="0" borderId="0"/>
    <xf numFmtId="241" fontId="208" fillId="0" borderId="0" applyFont="0" applyFill="0" applyBorder="0" applyAlignment="0" applyProtection="0"/>
    <xf numFmtId="0" fontId="11" fillId="0" borderId="0"/>
    <xf numFmtId="167" fontId="9" fillId="0" borderId="0" applyFont="0" applyFill="0" applyBorder="0" applyAlignment="0" applyProtection="0"/>
    <xf numFmtId="40" fontId="117" fillId="0" borderId="48" applyBorder="0">
      <alignment vertical="center"/>
    </xf>
    <xf numFmtId="40" fontId="117" fillId="0" borderId="48" applyBorder="0">
      <alignment vertical="center"/>
    </xf>
    <xf numFmtId="40" fontId="117" fillId="0" borderId="48" applyBorder="0">
      <alignment vertical="center"/>
    </xf>
    <xf numFmtId="184" fontId="9" fillId="0" borderId="0" applyFont="0" applyFill="0" applyBorder="0" applyAlignment="0" applyProtection="0"/>
    <xf numFmtId="185" fontId="9" fillId="0" borderId="0" applyFont="0" applyFill="0" applyBorder="0" applyAlignment="0" applyProtection="0"/>
    <xf numFmtId="181" fontId="9" fillId="0" borderId="0" applyFont="0" applyFill="0" applyBorder="0" applyAlignment="0" applyProtection="0"/>
    <xf numFmtId="222" fontId="9" fillId="0" borderId="0" applyFont="0" applyFill="0" applyBorder="0" applyAlignment="0" applyProtection="0"/>
    <xf numFmtId="222" fontId="9" fillId="0" borderId="0" applyFont="0" applyFill="0" applyBorder="0" applyAlignment="0" applyProtection="0"/>
    <xf numFmtId="181" fontId="9" fillId="0" borderId="0" applyFont="0" applyFill="0" applyBorder="0" applyAlignment="0" applyProtection="0"/>
    <xf numFmtId="222" fontId="72" fillId="0" borderId="0" applyFont="0" applyFill="0" applyBorder="0" applyAlignment="0" applyProtection="0"/>
    <xf numFmtId="222" fontId="9" fillId="0" borderId="0" applyFont="0" applyFill="0" applyBorder="0" applyAlignment="0" applyProtection="0"/>
    <xf numFmtId="0" fontId="11" fillId="0" borderId="0"/>
    <xf numFmtId="181" fontId="11" fillId="0" borderId="0" applyFont="0" applyFill="0" applyBorder="0" applyAlignment="0" applyProtection="0"/>
    <xf numFmtId="222" fontId="72" fillId="0" borderId="0" applyFont="0" applyFill="0" applyBorder="0" applyAlignment="0" applyProtection="0"/>
    <xf numFmtId="222" fontId="72" fillId="0" borderId="0" applyFont="0" applyFill="0" applyBorder="0" applyAlignment="0" applyProtection="0"/>
    <xf numFmtId="178" fontId="9"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81" fontId="104" fillId="0" borderId="0" applyFont="0" applyFill="0" applyBorder="0" applyAlignment="0" applyProtection="0"/>
    <xf numFmtId="246" fontId="9" fillId="0" borderId="0" applyFill="0" applyBorder="0" applyAlignment="0" applyProtection="0"/>
    <xf numFmtId="3" fontId="209" fillId="122" borderId="17">
      <alignment horizontal="center"/>
    </xf>
    <xf numFmtId="247" fontId="9" fillId="0" borderId="0" applyFont="0" applyFill="0" applyBorder="0" applyAlignment="0" applyProtection="0"/>
    <xf numFmtId="248" fontId="165" fillId="0" borderId="0" applyFont="0" applyFill="0" applyBorder="0" applyAlignment="0" applyProtection="0">
      <alignment horizontal="right"/>
    </xf>
    <xf numFmtId="249" fontId="9" fillId="100" borderId="0" applyFont="0" applyBorder="0" applyAlignment="0" applyProtection="0">
      <alignment horizontal="right"/>
      <protection hidden="1"/>
    </xf>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105" fillId="85"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81" fillId="85" borderId="0" applyNumberFormat="0" applyBorder="0" applyAlignment="0" applyProtection="0"/>
    <xf numFmtId="209" fontId="105" fillId="104" borderId="0" applyNumberFormat="0" applyBorder="0" applyAlignment="0" applyProtection="0"/>
    <xf numFmtId="202" fontId="105"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11" fillId="0" borderId="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81" fillId="85" borderId="0" applyNumberFormat="0" applyBorder="0" applyAlignment="0" applyProtection="0"/>
    <xf numFmtId="0" fontId="105" fillId="85"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211" fillId="104" borderId="0" applyNumberFormat="0" applyBorder="0" applyAlignment="0" applyProtection="0"/>
    <xf numFmtId="0" fontId="105" fillId="104" borderId="0" applyNumberFormat="0" applyBorder="0" applyAlignment="0" applyProtection="0"/>
    <xf numFmtId="0" fontId="105" fillId="104" borderId="0" applyNumberFormat="0" applyBorder="0" applyAlignment="0" applyProtection="0"/>
    <xf numFmtId="0" fontId="105" fillId="85"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0" fontId="210" fillId="104" borderId="0" applyNumberFormat="0" applyBorder="0" applyAlignment="0" applyProtection="0"/>
    <xf numFmtId="37" fontId="212" fillId="0" borderId="0"/>
    <xf numFmtId="202" fontId="10" fillId="0" borderId="0"/>
    <xf numFmtId="202" fontId="10" fillId="0" borderId="0"/>
    <xf numFmtId="250" fontId="9" fillId="0" borderId="0"/>
    <xf numFmtId="251" fontId="213" fillId="0" borderId="0"/>
    <xf numFmtId="238" fontId="120" fillId="0" borderId="0"/>
    <xf numFmtId="252" fontId="9" fillId="0" borderId="0">
      <alignment horizontal="right"/>
    </xf>
    <xf numFmtId="38" fontId="37" fillId="0" borderId="0" applyFont="0" applyFill="0" applyBorder="0" applyAlignment="0"/>
    <xf numFmtId="193" fontId="37" fillId="0" borderId="0" applyFont="0" applyFill="0" applyBorder="0" applyAlignment="0" applyProtection="0"/>
    <xf numFmtId="39" fontId="9" fillId="0" borderId="0" applyFont="0" applyFill="0" applyBorder="0" applyAlignment="0" applyProtection="0"/>
    <xf numFmtId="253" fontId="9" fillId="0" borderId="0" applyFont="0" applyFill="0" applyBorder="0" applyAlignment="0" applyProtection="0"/>
    <xf numFmtId="209" fontId="9" fillId="0" borderId="0" applyProtection="0">
      <protection locked="0"/>
    </xf>
    <xf numFmtId="0" fontId="11" fillId="0" borderId="0"/>
    <xf numFmtId="209" fontId="9" fillId="0" borderId="0" applyProtection="0">
      <protection locked="0"/>
    </xf>
    <xf numFmtId="0" fontId="11" fillId="0" borderId="0"/>
    <xf numFmtId="0" fontId="37" fillId="105" borderId="0"/>
    <xf numFmtId="209" fontId="9" fillId="0" borderId="0"/>
    <xf numFmtId="209" fontId="9" fillId="0" borderId="0" applyProtection="0">
      <protection locked="0"/>
    </xf>
    <xf numFmtId="0" fontId="11" fillId="0" borderId="0"/>
    <xf numFmtId="0" fontId="11" fillId="0" borderId="0"/>
    <xf numFmtId="209" fontId="9" fillId="0" borderId="0" applyProtection="0">
      <protection locked="0"/>
    </xf>
    <xf numFmtId="0" fontId="11" fillId="0" borderId="0"/>
    <xf numFmtId="209" fontId="9" fillId="0" borderId="0" applyProtection="0">
      <protection locked="0"/>
    </xf>
    <xf numFmtId="210" fontId="35" fillId="0" borderId="0"/>
    <xf numFmtId="209" fontId="9" fillId="0" borderId="0" applyProtection="0">
      <protection locked="0"/>
    </xf>
    <xf numFmtId="210" fontId="35" fillId="0" borderId="0"/>
    <xf numFmtId="209" fontId="9" fillId="0" borderId="0" applyProtection="0">
      <protection locked="0"/>
    </xf>
    <xf numFmtId="210" fontId="35" fillId="0" borderId="0"/>
    <xf numFmtId="209"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9" fontId="9" fillId="0" borderId="0" applyProtection="0">
      <protection locked="0"/>
    </xf>
    <xf numFmtId="0" fontId="11" fillId="0" borderId="0"/>
    <xf numFmtId="0" fontId="9" fillId="0" borderId="0"/>
    <xf numFmtId="209" fontId="9" fillId="0" borderId="0" applyProtection="0">
      <protection locked="0"/>
    </xf>
    <xf numFmtId="202" fontId="8" fillId="0" borderId="0"/>
    <xf numFmtId="202" fontId="8" fillId="0" borderId="0"/>
    <xf numFmtId="202" fontId="8" fillId="0" borderId="0"/>
    <xf numFmtId="0" fontId="8" fillId="0" borderId="0"/>
    <xf numFmtId="209" fontId="9" fillId="0" borderId="0" applyProtection="0">
      <protection locked="0"/>
    </xf>
    <xf numFmtId="202" fontId="8" fillId="0" borderId="0"/>
    <xf numFmtId="209" fontId="11" fillId="0" borderId="0"/>
    <xf numFmtId="202" fontId="8" fillId="0" borderId="0"/>
    <xf numFmtId="0" fontId="8" fillId="0" borderId="0"/>
    <xf numFmtId="209" fontId="9" fillId="0" borderId="0"/>
    <xf numFmtId="209" fontId="9" fillId="0" borderId="0"/>
    <xf numFmtId="202" fontId="8" fillId="0" borderId="0"/>
    <xf numFmtId="209" fontId="11" fillId="0" borderId="0"/>
    <xf numFmtId="0" fontId="11" fillId="0" borderId="0"/>
    <xf numFmtId="209"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209"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2" fontId="8" fillId="0" borderId="0"/>
    <xf numFmtId="202" fontId="8" fillId="0" borderId="0"/>
    <xf numFmtId="202" fontId="8" fillId="0" borderId="0"/>
    <xf numFmtId="0" fontId="11" fillId="0" borderId="0"/>
    <xf numFmtId="202" fontId="8" fillId="0" borderId="0"/>
    <xf numFmtId="202" fontId="8" fillId="0" borderId="0"/>
    <xf numFmtId="202" fontId="8" fillId="0" borderId="0"/>
    <xf numFmtId="0" fontId="73" fillId="0" borderId="0">
      <alignment vertical="top"/>
    </xf>
    <xf numFmtId="209" fontId="9" fillId="0" borderId="0"/>
    <xf numFmtId="209" fontId="9" fillId="0" borderId="0" applyProtection="0">
      <protection locked="0"/>
    </xf>
    <xf numFmtId="0" fontId="11" fillId="0" borderId="0"/>
    <xf numFmtId="0" fontId="11" fillId="0" borderId="0"/>
    <xf numFmtId="0" fontId="37" fillId="105" borderId="0"/>
    <xf numFmtId="0" fontId="9" fillId="0" borderId="0"/>
    <xf numFmtId="0" fontId="11"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9"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9" fontId="9" fillId="0" borderId="0" applyProtection="0">
      <protection locked="0"/>
    </xf>
    <xf numFmtId="0" fontId="11" fillId="0" borderId="0"/>
    <xf numFmtId="0" fontId="11" fillId="0" borderId="0"/>
    <xf numFmtId="0" fontId="11" fillId="0" borderId="0"/>
    <xf numFmtId="0" fontId="11" fillId="0" borderId="0"/>
    <xf numFmtId="209"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9" fontId="9" fillId="0" borderId="0"/>
    <xf numFmtId="209" fontId="9" fillId="0" borderId="0"/>
    <xf numFmtId="209" fontId="9" fillId="0" borderId="0"/>
    <xf numFmtId="209" fontId="9" fillId="0" borderId="0"/>
    <xf numFmtId="209" fontId="9" fillId="0" borderId="0"/>
    <xf numFmtId="209" fontId="9" fillId="0" borderId="0" applyProtection="0">
      <protection locked="0"/>
    </xf>
    <xf numFmtId="209" fontId="9" fillId="0" borderId="0"/>
    <xf numFmtId="0" fontId="8" fillId="0" borderId="0"/>
    <xf numFmtId="209" fontId="9" fillId="0" borderId="0"/>
    <xf numFmtId="209" fontId="9" fillId="0" borderId="0" applyProtection="0">
      <protection locked="0"/>
    </xf>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209"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9" fontId="9" fillId="0" borderId="0" applyProtection="0">
      <protection locked="0"/>
    </xf>
    <xf numFmtId="0" fontId="11" fillId="0" borderId="0"/>
    <xf numFmtId="209" fontId="9" fillId="0" borderId="0" applyProtection="0">
      <protection locked="0"/>
    </xf>
    <xf numFmtId="209" fontId="9" fillId="0" borderId="0"/>
    <xf numFmtId="209" fontId="9" fillId="0" borderId="0" applyProtection="0">
      <protection locked="0"/>
    </xf>
    <xf numFmtId="0" fontId="11" fillId="0" borderId="0"/>
    <xf numFmtId="0" fontId="11" fillId="0" borderId="0"/>
    <xf numFmtId="209" fontId="9" fillId="0" borderId="0" applyProtection="0">
      <protection locked="0"/>
    </xf>
    <xf numFmtId="209" fontId="9" fillId="0" borderId="0"/>
    <xf numFmtId="0" fontId="8" fillId="0" borderId="0"/>
    <xf numFmtId="0" fontId="11" fillId="0" borderId="0"/>
    <xf numFmtId="209"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9" fontId="9" fillId="0" borderId="0" applyProtection="0">
      <protection locked="0"/>
    </xf>
    <xf numFmtId="0" fontId="8" fillId="0" borderId="0"/>
    <xf numFmtId="209"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0" fontId="37" fillId="105" borderId="0"/>
    <xf numFmtId="210" fontId="214" fillId="0" borderId="0"/>
    <xf numFmtId="0" fontId="33" fillId="0" borderId="0"/>
    <xf numFmtId="0"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9" fontId="214" fillId="0" borderId="0"/>
    <xf numFmtId="210" fontId="214" fillId="0" borderId="0"/>
    <xf numFmtId="209" fontId="9" fillId="0" borderId="0"/>
    <xf numFmtId="210" fontId="9" fillId="0" borderId="0"/>
    <xf numFmtId="210" fontId="9" fillId="0" borderId="0"/>
    <xf numFmtId="210" fontId="9" fillId="0" borderId="0"/>
    <xf numFmtId="0" fontId="37" fillId="105" borderId="0"/>
    <xf numFmtId="210" fontId="214" fillId="0" borderId="0"/>
    <xf numFmtId="0" fontId="33" fillId="0" borderId="0"/>
    <xf numFmtId="0"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0" fontId="33" fillId="0" borderId="0"/>
    <xf numFmtId="210" fontId="214" fillId="0" borderId="0"/>
    <xf numFmtId="0"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209" fontId="9" fillId="0" borderId="0"/>
    <xf numFmtId="210" fontId="214"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209" fontId="9" fillId="0" borderId="0"/>
    <xf numFmtId="210" fontId="214"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10" fontId="21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0" fontId="1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10" fontId="21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0" fontId="1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9" fillId="0" borderId="0"/>
    <xf numFmtId="209" fontId="8" fillId="0" borderId="0"/>
    <xf numFmtId="210" fontId="214"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209" fontId="9" fillId="0" borderId="0"/>
    <xf numFmtId="210" fontId="214"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209" fontId="9" fillId="0" borderId="0"/>
    <xf numFmtId="210" fontId="214"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209" fontId="9" fillId="0" borderId="0"/>
    <xf numFmtId="210" fontId="214"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209" fontId="9" fillId="0" borderId="0"/>
    <xf numFmtId="210" fontId="214"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10" fontId="21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9" fillId="0" borderId="0"/>
    <xf numFmtId="0" fontId="208" fillId="0" borderId="0"/>
    <xf numFmtId="0" fontId="9" fillId="0" borderId="0"/>
    <xf numFmtId="0" fontId="9" fillId="0" borderId="0"/>
    <xf numFmtId="0" fontId="20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 fillId="0" borderId="0"/>
    <xf numFmtId="0" fontId="208" fillId="0" borderId="0"/>
    <xf numFmtId="0" fontId="20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41"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208" fillId="0" borderId="0"/>
    <xf numFmtId="0" fontId="8" fillId="0" borderId="0"/>
    <xf numFmtId="0" fontId="8" fillId="0" borderId="0"/>
    <xf numFmtId="0" fontId="8" fillId="0" borderId="0"/>
    <xf numFmtId="0" fontId="8" fillId="0" borderId="0"/>
    <xf numFmtId="0" fontId="8" fillId="0" borderId="0"/>
    <xf numFmtId="0" fontId="8" fillId="0" borderId="0"/>
    <xf numFmtId="209" fontId="9" fillId="0" borderId="0"/>
    <xf numFmtId="209" fontId="9" fillId="0" borderId="0"/>
    <xf numFmtId="209" fontId="8" fillId="0" borderId="0"/>
    <xf numFmtId="209" fontId="9" fillId="0" borderId="0"/>
    <xf numFmtId="210"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2" fontId="9" fillId="0" borderId="0"/>
    <xf numFmtId="0" fontId="9" fillId="0" borderId="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0" fontId="57" fillId="0" borderId="0"/>
    <xf numFmtId="0" fontId="9" fillId="0" borderId="0"/>
    <xf numFmtId="0" fontId="208" fillId="0" borderId="0"/>
    <xf numFmtId="0" fontId="208" fillId="0" borderId="0"/>
    <xf numFmtId="0" fontId="9"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9" fillId="0" borderId="0"/>
    <xf numFmtId="0" fontId="11"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202" fontId="9" fillId="0" borderId="0"/>
    <xf numFmtId="0" fontId="33" fillId="0" borderId="0"/>
    <xf numFmtId="0" fontId="33" fillId="0" borderId="0"/>
    <xf numFmtId="0" fontId="33" fillId="0" borderId="0"/>
    <xf numFmtId="0" fontId="9"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9" fillId="0" borderId="0"/>
    <xf numFmtId="209" fontId="8" fillId="0" borderId="0"/>
    <xf numFmtId="210" fontId="215" fillId="0" borderId="0"/>
    <xf numFmtId="0" fontId="9"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9" fillId="0" borderId="0"/>
    <xf numFmtId="209" fontId="8" fillId="0" borderId="0"/>
    <xf numFmtId="210" fontId="215" fillId="0" borderId="0"/>
    <xf numFmtId="0" fontId="41"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6" fillId="0" borderId="0"/>
    <xf numFmtId="0" fontId="33" fillId="0" borderId="0"/>
    <xf numFmtId="0" fontId="9"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9" fillId="0" borderId="0"/>
    <xf numFmtId="209" fontId="8" fillId="0" borderId="0"/>
    <xf numFmtId="254" fontId="9"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1" fillId="0" borderId="0"/>
    <xf numFmtId="0" fontId="109" fillId="0" borderId="0"/>
    <xf numFmtId="0" fontId="37" fillId="105" borderId="0"/>
    <xf numFmtId="0" fontId="9" fillId="0" borderId="0"/>
    <xf numFmtId="209" fontId="208" fillId="0" borderId="0"/>
    <xf numFmtId="0" fontId="11" fillId="0" borderId="0"/>
    <xf numFmtId="0" fontId="9" fillId="0" borderId="0"/>
    <xf numFmtId="0"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10" fontId="21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2" fontId="8" fillId="0" borderId="0"/>
    <xf numFmtId="210" fontId="214" fillId="0" borderId="0"/>
    <xf numFmtId="209" fontId="9" fillId="0" borderId="0"/>
    <xf numFmtId="0" fontId="8" fillId="0" borderId="0"/>
    <xf numFmtId="0" fontId="8" fillId="0" borderId="0"/>
    <xf numFmtId="209" fontId="9" fillId="0" borderId="0"/>
    <xf numFmtId="209" fontId="9" fillId="0" borderId="0"/>
    <xf numFmtId="209" fontId="8" fillId="0" borderId="0"/>
    <xf numFmtId="209" fontId="9" fillId="0" borderId="0"/>
    <xf numFmtId="0" fontId="8" fillId="0" borderId="0"/>
    <xf numFmtId="202" fontId="8" fillId="0" borderId="0"/>
    <xf numFmtId="209" fontId="9" fillId="0" borderId="0"/>
    <xf numFmtId="210" fontId="53"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202" fontId="9" fillId="0" borderId="0"/>
    <xf numFmtId="209" fontId="9" fillId="0" borderId="0"/>
    <xf numFmtId="209" fontId="9" fillId="0" borderId="0"/>
    <xf numFmtId="209" fontId="8" fillId="0" borderId="0"/>
    <xf numFmtId="209" fontId="9" fillId="0" borderId="0"/>
    <xf numFmtId="0" fontId="8" fillId="0" borderId="0"/>
    <xf numFmtId="202" fontId="8"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33" fillId="0" borderId="0"/>
    <xf numFmtId="202" fontId="8" fillId="0" borderId="0"/>
    <xf numFmtId="0" fontId="8" fillId="0" borderId="0"/>
    <xf numFmtId="0" fontId="33" fillId="0" borderId="0"/>
    <xf numFmtId="202" fontId="8" fillId="0" borderId="0"/>
    <xf numFmtId="0" fontId="8" fillId="0" borderId="0"/>
    <xf numFmtId="0" fontId="33" fillId="0" borderId="0"/>
    <xf numFmtId="202" fontId="8" fillId="0" borderId="0"/>
    <xf numFmtId="0" fontId="8" fillId="0" borderId="0"/>
    <xf numFmtId="0" fontId="41" fillId="0" borderId="0"/>
    <xf numFmtId="202" fontId="8" fillId="0" borderId="0"/>
    <xf numFmtId="0" fontId="8" fillId="0" borderId="0"/>
    <xf numFmtId="0" fontId="41" fillId="0" borderId="0"/>
    <xf numFmtId="202" fontId="8" fillId="0" borderId="0"/>
    <xf numFmtId="0" fontId="8" fillId="0" borderId="0"/>
    <xf numFmtId="0" fontId="41" fillId="0" borderId="0"/>
    <xf numFmtId="202" fontId="8" fillId="0" borderId="0"/>
    <xf numFmtId="0" fontId="8" fillId="0" borderId="0"/>
    <xf numFmtId="209" fontId="208" fillId="0" borderId="0"/>
    <xf numFmtId="0" fontId="9" fillId="0" borderId="0"/>
    <xf numFmtId="0" fontId="9" fillId="0" borderId="0"/>
    <xf numFmtId="0"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10" fontId="9" fillId="0" borderId="0"/>
    <xf numFmtId="0" fontId="41" fillId="0" borderId="0"/>
    <xf numFmtId="0" fontId="41" fillId="0" borderId="0"/>
    <xf numFmtId="0" fontId="41" fillId="0" borderId="0"/>
    <xf numFmtId="0" fontId="41" fillId="0" borderId="0"/>
    <xf numFmtId="0" fontId="41" fillId="0" borderId="0"/>
    <xf numFmtId="0" fontId="41" fillId="0" borderId="0"/>
    <xf numFmtId="202" fontId="9" fillId="0" borderId="0"/>
    <xf numFmtId="0" fontId="9" fillId="0" borderId="0">
      <alignment vertical="top"/>
    </xf>
    <xf numFmtId="0" fontId="37" fillId="105" borderId="0"/>
    <xf numFmtId="209" fontId="9" fillId="0" borderId="0"/>
    <xf numFmtId="210" fontId="9" fillId="0" borderId="0"/>
    <xf numFmtId="0" fontId="11" fillId="0" borderId="0"/>
    <xf numFmtId="0" fontId="41" fillId="0" borderId="0"/>
    <xf numFmtId="202" fontId="8" fillId="0" borderId="0"/>
    <xf numFmtId="0" fontId="8" fillId="0" borderId="0"/>
    <xf numFmtId="0" fontId="41" fillId="0" borderId="0"/>
    <xf numFmtId="202" fontId="8" fillId="0" borderId="0"/>
    <xf numFmtId="0" fontId="8" fillId="0" borderId="0"/>
    <xf numFmtId="0" fontId="41" fillId="0" borderId="0"/>
    <xf numFmtId="202" fontId="8" fillId="0" borderId="0"/>
    <xf numFmtId="0" fontId="8" fillId="0" borderId="0"/>
    <xf numFmtId="0" fontId="41" fillId="0" borderId="0"/>
    <xf numFmtId="202" fontId="8" fillId="0" borderId="0"/>
    <xf numFmtId="0" fontId="8" fillId="0" borderId="0"/>
    <xf numFmtId="0" fontId="41" fillId="0" borderId="0"/>
    <xf numFmtId="202" fontId="8" fillId="0" borderId="0"/>
    <xf numFmtId="0" fontId="41" fillId="0" borderId="0"/>
    <xf numFmtId="202" fontId="8" fillId="0" borderId="0"/>
    <xf numFmtId="0" fontId="41" fillId="0" borderId="0"/>
    <xf numFmtId="202" fontId="8" fillId="0" borderId="0"/>
    <xf numFmtId="0" fontId="41" fillId="0" borderId="0"/>
    <xf numFmtId="202" fontId="8" fillId="0" borderId="0"/>
    <xf numFmtId="0" fontId="41" fillId="0" borderId="0"/>
    <xf numFmtId="202" fontId="8" fillId="0" borderId="0"/>
    <xf numFmtId="0" fontId="41" fillId="0" borderId="0"/>
    <xf numFmtId="0" fontId="3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0" fontId="216" fillId="0" borderId="0"/>
    <xf numFmtId="0"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6"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36" fillId="0" borderId="0"/>
    <xf numFmtId="0" fontId="41" fillId="0" borderId="0"/>
    <xf numFmtId="0" fontId="215"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alignment vertical="top"/>
    </xf>
    <xf numFmtId="209" fontId="9" fillId="0" borderId="0"/>
    <xf numFmtId="0" fontId="8"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0" fontId="8" fillId="0" borderId="0"/>
    <xf numFmtId="0" fontId="41" fillId="0" borderId="0">
      <alignment vertical="top"/>
    </xf>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alignment vertical="top"/>
    </xf>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20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10" fontId="214" fillId="0" borderId="0"/>
    <xf numFmtId="0" fontId="41" fillId="0" borderId="0">
      <alignment vertical="top"/>
    </xf>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alignment vertical="top"/>
    </xf>
    <xf numFmtId="0" fontId="115"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208" fillId="0" borderId="0"/>
    <xf numFmtId="0" fontId="41" fillId="0" borderId="0"/>
    <xf numFmtId="0" fontId="9" fillId="0" borderId="0"/>
    <xf numFmtId="0" fontId="9" fillId="0" borderId="0"/>
    <xf numFmtId="0" fontId="33" fillId="0" borderId="0"/>
    <xf numFmtId="0" fontId="41" fillId="0" borderId="0">
      <alignment vertical="top"/>
    </xf>
    <xf numFmtId="0" fontId="37" fillId="105"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10" fontId="214"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41" fillId="0" borderId="0"/>
    <xf numFmtId="209" fontId="20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209" fontId="11" fillId="0" borderId="0"/>
    <xf numFmtId="210" fontId="21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208" fillId="0" borderId="0"/>
    <xf numFmtId="209" fontId="9" fillId="0" borderId="0" applyProtection="0">
      <protection locked="0"/>
    </xf>
    <xf numFmtId="210" fontId="214" fillId="0" borderId="0"/>
    <xf numFmtId="0"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2"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8"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0" fontId="33" fillId="0" borderId="0"/>
    <xf numFmtId="209" fontId="208"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214" fillId="0" borderId="0"/>
    <xf numFmtId="210" fontId="214" fillId="0" borderId="0"/>
    <xf numFmtId="0" fontId="33"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209" fontId="208"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0" fontId="9" fillId="0" borderId="0"/>
    <xf numFmtId="202"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209" fontId="208"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2"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208"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0" fontId="33"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10" fontId="214" fillId="0" borderId="0"/>
    <xf numFmtId="210" fontId="214" fillId="0" borderId="0"/>
    <xf numFmtId="210" fontId="214" fillId="0" borderId="0"/>
    <xf numFmtId="210" fontId="214" fillId="0" borderId="0"/>
    <xf numFmtId="210" fontId="214" fillId="0" borderId="0"/>
    <xf numFmtId="210" fontId="8" fillId="0" borderId="0"/>
    <xf numFmtId="210" fontId="8" fillId="0" borderId="0"/>
    <xf numFmtId="209" fontId="8"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209" fontId="208"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209" fontId="208"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209" fontId="208"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208"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9" fontId="8"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9" fontId="8" fillId="0" borderId="0"/>
    <xf numFmtId="209" fontId="8"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8" fillId="0" borderId="0"/>
    <xf numFmtId="209" fontId="8"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8" fillId="0" borderId="0"/>
    <xf numFmtId="209"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216" fillId="0" borderId="0"/>
    <xf numFmtId="0" fontId="216"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11" fillId="0" borderId="0"/>
    <xf numFmtId="0" fontId="1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216"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9" fillId="0" borderId="0">
      <alignment vertical="top"/>
    </xf>
    <xf numFmtId="202" fontId="8" fillId="0" borderId="0"/>
    <xf numFmtId="202" fontId="8" fillId="0" borderId="0"/>
    <xf numFmtId="202" fontId="8" fillId="0" borderId="0"/>
    <xf numFmtId="202" fontId="8" fillId="0" borderId="0"/>
    <xf numFmtId="202" fontId="8" fillId="0" borderId="0"/>
    <xf numFmtId="202" fontId="8" fillId="0" borderId="0"/>
    <xf numFmtId="0" fontId="11" fillId="0" borderId="0"/>
    <xf numFmtId="0" fontId="41" fillId="0" borderId="0"/>
    <xf numFmtId="0" fontId="41" fillId="0" borderId="0"/>
    <xf numFmtId="202" fontId="8" fillId="0" borderId="0"/>
    <xf numFmtId="202" fontId="8" fillId="0" borderId="0"/>
    <xf numFmtId="202"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alignment vertical="top"/>
    </xf>
    <xf numFmtId="0" fontId="37" fillId="105" borderId="0"/>
    <xf numFmtId="202" fontId="8" fillId="0" borderId="0"/>
    <xf numFmtId="209" fontId="72" fillId="0" borderId="0"/>
    <xf numFmtId="202" fontId="8" fillId="0" borderId="0"/>
    <xf numFmtId="0" fontId="9" fillId="0" borderId="0">
      <alignment vertical="top"/>
    </xf>
    <xf numFmtId="0" fontId="37" fillId="105" borderId="0"/>
    <xf numFmtId="209" fontId="9" fillId="0" borderId="0"/>
    <xf numFmtId="202" fontId="8" fillId="0" borderId="0"/>
    <xf numFmtId="0" fontId="1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2" fontId="8" fillId="0" borderId="0"/>
    <xf numFmtId="202" fontId="8" fillId="0" borderId="0"/>
    <xf numFmtId="202" fontId="8"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2"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2" fontId="8" fillId="0" borderId="0"/>
    <xf numFmtId="0" fontId="1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1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216" fillId="0" borderId="0"/>
    <xf numFmtId="0" fontId="216"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6"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216" fillId="0" borderId="0"/>
    <xf numFmtId="0" fontId="216"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6"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216" fillId="0" borderId="0"/>
    <xf numFmtId="0" fontId="216"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6"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09" fontId="72" fillId="0" borderId="0"/>
    <xf numFmtId="0" fontId="216" fillId="0" borderId="0"/>
    <xf numFmtId="0" fontId="216" fillId="0" borderId="0"/>
    <xf numFmtId="0" fontId="1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6" fillId="0" borderId="0"/>
    <xf numFmtId="0" fontId="2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0" borderId="0"/>
    <xf numFmtId="209" fontId="11"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208"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9" fontId="9"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208"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208"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208"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209" fontId="208"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xf numFmtId="0" fontId="9" fillId="0" borderId="0"/>
    <xf numFmtId="209" fontId="214" fillId="0" borderId="0"/>
    <xf numFmtId="210" fontId="214"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11" fillId="0" borderId="0"/>
    <xf numFmtId="209" fontId="11" fillId="0" borderId="0"/>
    <xf numFmtId="209" fontId="9" fillId="0" borderId="0" applyProtection="0">
      <protection locked="0"/>
    </xf>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xf numFmtId="209" fontId="9" fillId="0" borderId="0" applyProtection="0">
      <protection locked="0"/>
    </xf>
    <xf numFmtId="209" fontId="11"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0"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applyProtection="0">
      <protection locked="0"/>
    </xf>
    <xf numFmtId="0" fontId="73" fillId="0" borderId="0"/>
    <xf numFmtId="209" fontId="9" fillId="0" borderId="0"/>
    <xf numFmtId="209" fontId="9" fillId="0" borderId="0" applyProtection="0">
      <protection locked="0"/>
    </xf>
    <xf numFmtId="0" fontId="11" fillId="0" borderId="0"/>
    <xf numFmtId="209" fontId="9" fillId="0" borderId="0"/>
    <xf numFmtId="209" fontId="9" fillId="0" borderId="0" applyProtection="0">
      <protection locked="0"/>
    </xf>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209" fontId="11" fillId="0" borderId="0"/>
    <xf numFmtId="209" fontId="11" fillId="0" borderId="0"/>
    <xf numFmtId="0" fontId="8" fillId="0" borderId="0"/>
    <xf numFmtId="202" fontId="9" fillId="0" borderId="0"/>
    <xf numFmtId="209" fontId="9" fillId="0" borderId="0"/>
    <xf numFmtId="209" fontId="9" fillId="0" borderId="0"/>
    <xf numFmtId="209" fontId="9" fillId="0" borderId="0"/>
    <xf numFmtId="209" fontId="9" fillId="0" borderId="0"/>
    <xf numFmtId="209" fontId="9" fillId="0" borderId="0"/>
    <xf numFmtId="209" fontId="9" fillId="0" borderId="0" applyProtection="0">
      <protection locked="0"/>
    </xf>
    <xf numFmtId="209" fontId="9" fillId="0" borderId="0"/>
    <xf numFmtId="209" fontId="9" fillId="0" borderId="0" applyProtection="0">
      <protection locked="0"/>
    </xf>
    <xf numFmtId="0"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8" fillId="0" borderId="0"/>
    <xf numFmtId="209" fontId="9" fillId="0" borderId="0"/>
    <xf numFmtId="209" fontId="9" fillId="0" borderId="0"/>
    <xf numFmtId="209" fontId="9" fillId="0" borderId="0"/>
    <xf numFmtId="209" fontId="9" fillId="0" borderId="0"/>
    <xf numFmtId="209" fontId="9" fillId="0" borderId="0"/>
    <xf numFmtId="209" fontId="11"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209" fontId="9" fillId="0" borderId="0"/>
    <xf numFmtId="0" fontId="11" fillId="0" borderId="0"/>
    <xf numFmtId="0" fontId="37" fillId="105" borderId="0"/>
    <xf numFmtId="209" fontId="9" fillId="0" borderId="0"/>
    <xf numFmtId="209" fontId="9" fillId="0" borderId="0"/>
    <xf numFmtId="209" fontId="9" fillId="0" borderId="0"/>
    <xf numFmtId="209" fontId="11"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10" fontId="214" fillId="0" borderId="0"/>
    <xf numFmtId="0" fontId="8" fillId="0" borderId="0"/>
    <xf numFmtId="209" fontId="9" fillId="0" borderId="0" applyProtection="0">
      <protection locked="0"/>
    </xf>
    <xf numFmtId="0" fontId="9" fillId="0" borderId="0"/>
    <xf numFmtId="209" fontId="11" fillId="0" borderId="0"/>
    <xf numFmtId="0"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10" fontId="8" fillId="0" borderId="0"/>
    <xf numFmtId="0" fontId="9" fillId="0" borderId="0"/>
    <xf numFmtId="209" fontId="9" fillId="0" borderId="0" applyProtection="0">
      <protection locked="0"/>
    </xf>
    <xf numFmtId="0" fontId="8"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10" fontId="8" fillId="0" borderId="0"/>
    <xf numFmtId="0" fontId="9"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1" fillId="0" borderId="0"/>
    <xf numFmtId="0" fontId="33"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10" fontId="8" fillId="0" borderId="0"/>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0" fontId="123" fillId="0" borderId="0">
      <alignment vertical="top"/>
    </xf>
    <xf numFmtId="0" fontId="37" fillId="105"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0" fontId="11"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0" fontId="9" fillId="0" borderId="0"/>
    <xf numFmtId="0" fontId="11" fillId="0" borderId="0"/>
    <xf numFmtId="209" fontId="9" fillId="0" borderId="0" applyProtection="0">
      <protection locked="0"/>
    </xf>
    <xf numFmtId="0" fontId="9" fillId="0" borderId="0"/>
    <xf numFmtId="209" fontId="9" fillId="0" borderId="0" applyProtection="0">
      <protection locked="0"/>
    </xf>
    <xf numFmtId="0" fontId="9" fillId="0" borderId="0"/>
    <xf numFmtId="0" fontId="9" fillId="0" borderId="0"/>
    <xf numFmtId="0" fontId="9" fillId="0" borderId="0"/>
    <xf numFmtId="0" fontId="9" fillId="0" borderId="0"/>
    <xf numFmtId="209" fontId="72"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0" fontId="9" fillId="0" borderId="0"/>
    <xf numFmtId="202" fontId="9" fillId="0" borderId="0"/>
    <xf numFmtId="0" fontId="9" fillId="0" borderId="0"/>
    <xf numFmtId="202" fontId="8" fillId="0" borderId="0"/>
    <xf numFmtId="210" fontId="9" fillId="0" borderId="0"/>
    <xf numFmtId="202" fontId="8" fillId="0" borderId="0"/>
    <xf numFmtId="202" fontId="8" fillId="0" borderId="0"/>
    <xf numFmtId="202" fontId="8" fillId="0" borderId="0"/>
    <xf numFmtId="0" fontId="11" fillId="0" borderId="0"/>
    <xf numFmtId="209" fontId="9" fillId="0" borderId="0" applyProtection="0">
      <protection locked="0"/>
    </xf>
    <xf numFmtId="0" fontId="9" fillId="0" borderId="0"/>
    <xf numFmtId="0" fontId="11" fillId="0" borderId="0"/>
    <xf numFmtId="209" fontId="8" fillId="0" borderId="0"/>
    <xf numFmtId="202" fontId="8" fillId="0" borderId="0"/>
    <xf numFmtId="0" fontId="37" fillId="105" borderId="0"/>
    <xf numFmtId="209" fontId="9" fillId="0" borderId="0" applyProtection="0">
      <protection locked="0"/>
    </xf>
    <xf numFmtId="0" fontId="9" fillId="0" borderId="0"/>
    <xf numFmtId="202" fontId="9" fillId="0" borderId="0"/>
    <xf numFmtId="209" fontId="9" fillId="0" borderId="0"/>
    <xf numFmtId="209" fontId="8" fillId="0" borderId="0"/>
    <xf numFmtId="0" fontId="9" fillId="0" borderId="0"/>
    <xf numFmtId="0" fontId="11"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9"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9" fillId="0" borderId="0" applyProtection="0">
      <protection locked="0"/>
    </xf>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214" fillId="0" borderId="0"/>
    <xf numFmtId="210" fontId="214" fillId="0" borderId="0"/>
    <xf numFmtId="0" fontId="9" fillId="0" borderId="0"/>
    <xf numFmtId="209" fontId="9" fillId="0" borderId="0" applyProtection="0">
      <protection locked="0"/>
    </xf>
    <xf numFmtId="209" fontId="8" fillId="0" borderId="0"/>
    <xf numFmtId="0" fontId="9" fillId="0" borderId="0"/>
    <xf numFmtId="0" fontId="11"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0" fontId="11" fillId="0" borderId="0"/>
    <xf numFmtId="0" fontId="33" fillId="0" borderId="0"/>
    <xf numFmtId="0" fontId="33" fillId="0" borderId="0"/>
    <xf numFmtId="0" fontId="33"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9" fillId="0" borderId="0" applyProtection="0">
      <protection locked="0"/>
    </xf>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xf numFmtId="210" fontId="9" fillId="0" borderId="0"/>
    <xf numFmtId="202" fontId="9" fillId="0" borderId="0"/>
    <xf numFmtId="209" fontId="9" fillId="0" borderId="0" applyProtection="0">
      <protection locked="0"/>
    </xf>
    <xf numFmtId="209" fontId="8" fillId="0" borderId="0"/>
    <xf numFmtId="0" fontId="9" fillId="0" borderId="0"/>
    <xf numFmtId="0" fontId="11"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9" fillId="0" borderId="0" applyProtection="0">
      <protection locked="0"/>
    </xf>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8" fillId="0" borderId="0"/>
    <xf numFmtId="202" fontId="9" fillId="0" borderId="0"/>
    <xf numFmtId="209" fontId="9" fillId="0" borderId="0" applyProtection="0">
      <protection locked="0"/>
    </xf>
    <xf numFmtId="209" fontId="8" fillId="0" borderId="0"/>
    <xf numFmtId="0" fontId="9" fillId="0" borderId="0"/>
    <xf numFmtId="0" fontId="11"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0" fontId="11" fillId="0" borderId="0"/>
    <xf numFmtId="0" fontId="33" fillId="0" borderId="0"/>
    <xf numFmtId="0" fontId="33" fillId="0" borderId="0"/>
    <xf numFmtId="0" fontId="33" fillId="0" borderId="0"/>
    <xf numFmtId="0" fontId="33" fillId="0" borderId="0"/>
    <xf numFmtId="0" fontId="33" fillId="0" borderId="0"/>
    <xf numFmtId="0" fontId="41" fillId="0" borderId="0"/>
    <xf numFmtId="0" fontId="33" fillId="0" borderId="0"/>
    <xf numFmtId="0" fontId="41" fillId="0" borderId="0">
      <alignment vertical="top"/>
    </xf>
    <xf numFmtId="0" fontId="37" fillId="105" borderId="0"/>
    <xf numFmtId="0" fontId="8"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9" fillId="0" borderId="0" applyProtection="0">
      <protection locked="0"/>
    </xf>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8" fillId="0" borderId="0"/>
    <xf numFmtId="202" fontId="9" fillId="0" borderId="0"/>
    <xf numFmtId="209" fontId="9" fillId="0" borderId="0" applyProtection="0">
      <protection locked="0"/>
    </xf>
    <xf numFmtId="209" fontId="8" fillId="0" borderId="0"/>
    <xf numFmtId="0" fontId="9" fillId="0" borderId="0"/>
    <xf numFmtId="0" fontId="11"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0" fontId="11"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9" fillId="0" borderId="0" applyProtection="0">
      <protection locked="0"/>
    </xf>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8" fillId="0" borderId="0"/>
    <xf numFmtId="202" fontId="9" fillId="0" borderId="0"/>
    <xf numFmtId="209" fontId="9" fillId="0" borderId="0" applyProtection="0">
      <protection locked="0"/>
    </xf>
    <xf numFmtId="209" fontId="8" fillId="0" borderId="0"/>
    <xf numFmtId="0" fontId="9" fillId="0" borderId="0"/>
    <xf numFmtId="0" fontId="11"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202" fontId="9" fillId="0" borderId="0"/>
    <xf numFmtId="209" fontId="8" fillId="0" borderId="0"/>
    <xf numFmtId="0" fontId="9" fillId="0" borderId="0"/>
    <xf numFmtId="0" fontId="11" fillId="0" borderId="0"/>
    <xf numFmtId="209" fontId="8" fillId="0" borderId="0"/>
    <xf numFmtId="0" fontId="9" fillId="0" borderId="0"/>
    <xf numFmtId="209" fontId="8" fillId="0" borderId="0"/>
    <xf numFmtId="0" fontId="9" fillId="0" borderId="0"/>
    <xf numFmtId="209" fontId="8" fillId="0" borderId="0"/>
    <xf numFmtId="0" fontId="9" fillId="0" borderId="0"/>
    <xf numFmtId="209" fontId="8" fillId="0" borderId="0"/>
    <xf numFmtId="0" fontId="9" fillId="0" borderId="0"/>
    <xf numFmtId="209" fontId="8" fillId="0" borderId="0"/>
    <xf numFmtId="0" fontId="9" fillId="0" borderId="0"/>
    <xf numFmtId="209" fontId="9" fillId="0" borderId="0" applyProtection="0">
      <protection locked="0"/>
    </xf>
    <xf numFmtId="0" fontId="9" fillId="0" borderId="0"/>
    <xf numFmtId="0" fontId="9" fillId="0" borderId="0"/>
    <xf numFmtId="0" fontId="9" fillId="0" borderId="0"/>
    <xf numFmtId="0" fontId="9" fillId="0" borderId="0"/>
    <xf numFmtId="0" fontId="11" fillId="0" borderId="0"/>
    <xf numFmtId="209" fontId="8" fillId="0" borderId="0"/>
    <xf numFmtId="0" fontId="9" fillId="0" borderId="0"/>
    <xf numFmtId="209" fontId="8" fillId="0" borderId="0"/>
    <xf numFmtId="0" fontId="9" fillId="0" borderId="0"/>
    <xf numFmtId="209" fontId="8" fillId="0" borderId="0"/>
    <xf numFmtId="0" fontId="9" fillId="0" borderId="0"/>
    <xf numFmtId="209" fontId="8" fillId="0" borderId="0"/>
    <xf numFmtId="0" fontId="9" fillId="0" borderId="0"/>
    <xf numFmtId="209" fontId="8" fillId="0" borderId="0"/>
    <xf numFmtId="0" fontId="9" fillId="0" borderId="0"/>
    <xf numFmtId="209" fontId="8" fillId="0" borderId="0"/>
    <xf numFmtId="0" fontId="9" fillId="0" borderId="0"/>
    <xf numFmtId="0" fontId="11"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9" fontId="9" fillId="0" borderId="0" applyProtection="0">
      <protection locked="0"/>
    </xf>
    <xf numFmtId="202" fontId="9" fillId="0" borderId="0"/>
    <xf numFmtId="0"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202" fontId="9" fillId="0" borderId="0"/>
    <xf numFmtId="0" fontId="9" fillId="0" borderId="0"/>
    <xf numFmtId="0" fontId="11" fillId="0" borderId="0"/>
    <xf numFmtId="202" fontId="8" fillId="0" borderId="0"/>
    <xf numFmtId="209" fontId="208" fillId="0" borderId="0"/>
    <xf numFmtId="209" fontId="208" fillId="0" borderId="0"/>
    <xf numFmtId="209" fontId="208" fillId="0" borderId="0"/>
    <xf numFmtId="210" fontId="214" fillId="0" borderId="0"/>
    <xf numFmtId="0" fontId="11" fillId="0" borderId="0"/>
    <xf numFmtId="202" fontId="8" fillId="0" borderId="0"/>
    <xf numFmtId="202" fontId="8" fillId="0" borderId="0"/>
    <xf numFmtId="202" fontId="8" fillId="0" borderId="0"/>
    <xf numFmtId="202" fontId="8" fillId="0" borderId="0"/>
    <xf numFmtId="202" fontId="8" fillId="0" borderId="0"/>
    <xf numFmtId="202" fontId="8" fillId="0" borderId="0"/>
    <xf numFmtId="209" fontId="11" fillId="0" borderId="0"/>
    <xf numFmtId="209" fontId="11" fillId="0" borderId="0"/>
    <xf numFmtId="209" fontId="11"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0" fontId="11"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0" fontId="36" fillId="0" borderId="0"/>
    <xf numFmtId="202" fontId="9" fillId="0" borderId="0" applyNumberFormat="0" applyFill="0" applyBorder="0" applyAlignment="0" applyProtection="0"/>
    <xf numFmtId="209" fontId="9" fillId="0" borderId="0" applyProtection="0">
      <protection locked="0"/>
    </xf>
    <xf numFmtId="0" fontId="37" fillId="105"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10" fontId="8" fillId="0" borderId="0"/>
    <xf numFmtId="0" fontId="9"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xf numFmtId="209" fontId="9"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10" fontId="8" fillId="0" borderId="0"/>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9" fillId="0" borderId="0"/>
    <xf numFmtId="202" fontId="217" fillId="0" borderId="0"/>
    <xf numFmtId="0" fontId="8" fillId="0" borderId="0"/>
    <xf numFmtId="209" fontId="11" fillId="0" borderId="0"/>
    <xf numFmtId="209" fontId="11" fillId="0" borderId="0"/>
    <xf numFmtId="209" fontId="11" fillId="0" borderId="0"/>
    <xf numFmtId="209" fontId="11" fillId="0" borderId="0"/>
    <xf numFmtId="209" fontId="11" fillId="0" borderId="0"/>
    <xf numFmtId="209" fontId="9" fillId="0" borderId="0" applyProtection="0">
      <protection locked="0"/>
    </xf>
    <xf numFmtId="209" fontId="11" fillId="0" borderId="0"/>
    <xf numFmtId="254" fontId="215" fillId="0" borderId="0"/>
    <xf numFmtId="209" fontId="11" fillId="0" borderId="0"/>
    <xf numFmtId="209" fontId="9" fillId="0" borderId="0" applyProtection="0">
      <protection locked="0"/>
    </xf>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9"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209" fontId="11" fillId="0" borderId="0"/>
    <xf numFmtId="0" fontId="11"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2" fontId="8"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10" fontId="214" fillId="0" borderId="0"/>
    <xf numFmtId="209" fontId="214" fillId="0" borderId="0"/>
    <xf numFmtId="210" fontId="214" fillId="0" borderId="0"/>
    <xf numFmtId="209" fontId="8" fillId="0" borderId="0"/>
    <xf numFmtId="210" fontId="8"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10" fontId="214" fillId="0" borderId="0"/>
    <xf numFmtId="202" fontId="8" fillId="0" borderId="0"/>
    <xf numFmtId="202" fontId="8" fillId="0" borderId="0"/>
    <xf numFmtId="202" fontId="8" fillId="0" borderId="0"/>
    <xf numFmtId="209" fontId="9" fillId="0" borderId="0"/>
    <xf numFmtId="209" fontId="9" fillId="0" borderId="0" applyProtection="0">
      <protection locked="0"/>
    </xf>
    <xf numFmtId="0" fontId="11" fillId="0" borderId="0"/>
    <xf numFmtId="0" fontId="11" fillId="0" borderId="0"/>
    <xf numFmtId="209" fontId="9" fillId="0" borderId="0" applyProtection="0">
      <protection locked="0"/>
    </xf>
    <xf numFmtId="0" fontId="216" fillId="0" borderId="0"/>
    <xf numFmtId="0" fontId="11" fillId="0" borderId="0"/>
    <xf numFmtId="202" fontId="8" fillId="0" borderId="0"/>
    <xf numFmtId="209" fontId="9" fillId="0" borderId="0" applyProtection="0">
      <protection locked="0"/>
    </xf>
    <xf numFmtId="0" fontId="11" fillId="0" borderId="0"/>
    <xf numFmtId="209" fontId="208" fillId="0" borderId="0"/>
    <xf numFmtId="209" fontId="9" fillId="0" borderId="0" applyProtection="0">
      <protection locked="0"/>
    </xf>
    <xf numFmtId="0" fontId="9" fillId="0" borderId="0"/>
    <xf numFmtId="0" fontId="11" fillId="0" borderId="0"/>
    <xf numFmtId="202" fontId="9" fillId="0" borderId="0" applyProtection="0">
      <protection locked="0"/>
    </xf>
    <xf numFmtId="0" fontId="8" fillId="0" borderId="0"/>
    <xf numFmtId="209" fontId="9" fillId="0" borderId="0" applyProtection="0">
      <protection locked="0"/>
    </xf>
    <xf numFmtId="254" fontId="9" fillId="0" borderId="0"/>
    <xf numFmtId="0" fontId="11" fillId="0" borderId="0"/>
    <xf numFmtId="0" fontId="11"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10" fontId="214" fillId="0" borderId="0"/>
    <xf numFmtId="209" fontId="214" fillId="0" borderId="0"/>
    <xf numFmtId="210" fontId="214" fillId="0" borderId="0"/>
    <xf numFmtId="209" fontId="11" fillId="36" borderId="17" applyNumberFormat="0" applyFont="0" applyAlignment="0" applyProtection="0"/>
    <xf numFmtId="209" fontId="11" fillId="36" borderId="17" applyNumberFormat="0" applyFont="0" applyAlignment="0" applyProtection="0"/>
    <xf numFmtId="210" fontId="11" fillId="36" borderId="17" applyNumberFormat="0" applyFont="0" applyAlignment="0" applyProtection="0"/>
    <xf numFmtId="210" fontId="11" fillId="36" borderId="17" applyNumberFormat="0" applyFont="0" applyAlignment="0" applyProtection="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8" fillId="0" borderId="0"/>
    <xf numFmtId="202" fontId="9" fillId="0" borderId="0" applyNumberFormat="0" applyFill="0" applyBorder="0" applyAlignment="0" applyProtection="0"/>
    <xf numFmtId="0" fontId="9" fillId="0" borderId="0"/>
    <xf numFmtId="254" fontId="9" fillId="0" borderId="0"/>
    <xf numFmtId="0" fontId="41" fillId="0" borderId="0">
      <alignment vertical="top"/>
    </xf>
    <xf numFmtId="0" fontId="37" fillId="105" borderId="0"/>
    <xf numFmtId="209" fontId="8" fillId="0" borderId="0"/>
    <xf numFmtId="209" fontId="8" fillId="0" borderId="0"/>
    <xf numFmtId="209" fontId="8" fillId="0" borderId="0"/>
    <xf numFmtId="0" fontId="11" fillId="0" borderId="0"/>
    <xf numFmtId="202" fontId="8"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214" fillId="0" borderId="0"/>
    <xf numFmtId="210" fontId="214" fillId="0" borderId="0"/>
    <xf numFmtId="209" fontId="8" fillId="0" borderId="0"/>
    <xf numFmtId="210" fontId="8" fillId="0" borderId="0"/>
    <xf numFmtId="210" fontId="214" fillId="0" borderId="0"/>
    <xf numFmtId="0" fontId="8" fillId="0" borderId="0"/>
    <xf numFmtId="209" fontId="214" fillId="0" borderId="0"/>
    <xf numFmtId="209" fontId="9" fillId="0" borderId="0" applyProtection="0">
      <protection locked="0"/>
    </xf>
    <xf numFmtId="209" fontId="9" fillId="0" borderId="0" applyProtection="0">
      <protection locked="0"/>
    </xf>
    <xf numFmtId="209" fontId="9" fillId="0" borderId="0"/>
    <xf numFmtId="209" fontId="9" fillId="0" borderId="0" applyProtection="0">
      <protection locked="0"/>
    </xf>
    <xf numFmtId="0" fontId="11" fillId="0" borderId="0"/>
    <xf numFmtId="209" fontId="9" fillId="0" borderId="0" applyProtection="0">
      <protection locked="0"/>
    </xf>
    <xf numFmtId="209" fontId="9" fillId="0" borderId="0" applyProtection="0">
      <protection locked="0"/>
    </xf>
    <xf numFmtId="209" fontId="9" fillId="0" borderId="0"/>
    <xf numFmtId="209" fontId="9" fillId="0" borderId="0"/>
    <xf numFmtId="209" fontId="9" fillId="0" borderId="0"/>
    <xf numFmtId="209" fontId="9" fillId="0" borderId="0"/>
    <xf numFmtId="209" fontId="8" fillId="0" borderId="0"/>
    <xf numFmtId="209" fontId="9" fillId="0" borderId="0"/>
    <xf numFmtId="209" fontId="9" fillId="0" borderId="0" applyProtection="0">
      <protection locked="0"/>
    </xf>
    <xf numFmtId="0" fontId="11" fillId="0" borderId="0"/>
    <xf numFmtId="0" fontId="11" fillId="0" borderId="0"/>
    <xf numFmtId="209" fontId="9" fillId="0" borderId="0" applyProtection="0">
      <protection locked="0"/>
    </xf>
    <xf numFmtId="0" fontId="9" fillId="0" borderId="0"/>
    <xf numFmtId="0" fontId="11" fillId="0" borderId="0"/>
    <xf numFmtId="202" fontId="218" fillId="0" borderId="0"/>
    <xf numFmtId="0" fontId="8" fillId="0" borderId="0"/>
    <xf numFmtId="254" fontId="9" fillId="0" borderId="0"/>
    <xf numFmtId="209" fontId="9" fillId="0" borderId="0" applyProtection="0">
      <protection locked="0"/>
    </xf>
    <xf numFmtId="209" fontId="9" fillId="0" borderId="0" applyProtection="0">
      <protection locked="0"/>
    </xf>
    <xf numFmtId="209" fontId="9" fillId="0" borderId="0" applyProtection="0">
      <protection locked="0"/>
    </xf>
    <xf numFmtId="209" fontId="9" fillId="0" borderId="0" applyProtection="0">
      <protection locked="0"/>
    </xf>
    <xf numFmtId="0" fontId="11" fillId="0" borderId="0"/>
    <xf numFmtId="0" fontId="8" fillId="0" borderId="0"/>
    <xf numFmtId="239" fontId="50" fillId="0" borderId="0" applyNumberFormat="0" applyFill="0" applyBorder="0" applyAlignment="0" applyProtection="0"/>
    <xf numFmtId="255" fontId="37" fillId="0" borderId="0" applyFont="0" applyFill="0" applyBorder="0" applyAlignment="0" applyProtection="0"/>
    <xf numFmtId="202" fontId="169" fillId="0" borderId="0" applyFill="0" applyBorder="0">
      <protection locked="0"/>
    </xf>
    <xf numFmtId="251" fontId="162" fillId="0" borderId="0" applyNumberFormat="0" applyFill="0" applyBorder="0" applyAlignment="0">
      <alignment vertical="center"/>
      <protection locked="0"/>
    </xf>
    <xf numFmtId="202" fontId="117" fillId="0" borderId="0"/>
    <xf numFmtId="239" fontId="37" fillId="0" borderId="0"/>
    <xf numFmtId="202" fontId="84" fillId="0" borderId="0"/>
    <xf numFmtId="256" fontId="37" fillId="0" borderId="0" applyFont="0" applyFill="0" applyBorder="0" applyAlignment="0" applyProtection="0"/>
    <xf numFmtId="179" fontId="219"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02" fontId="9" fillId="44" borderId="41" applyNumberFormat="0" applyFont="0" applyAlignment="0" applyProtection="0"/>
    <xf numFmtId="209" fontId="11" fillId="44" borderId="41" applyNumberFormat="0" applyFont="0" applyAlignment="0" applyProtection="0"/>
    <xf numFmtId="0" fontId="11" fillId="44" borderId="41"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0" fontId="11" fillId="0" borderId="0"/>
    <xf numFmtId="209" fontId="11" fillId="44" borderId="41" applyNumberFormat="0" applyFont="0" applyAlignment="0" applyProtection="0"/>
    <xf numFmtId="0" fontId="11" fillId="44" borderId="41" applyNumberFormat="0" applyFont="0" applyAlignment="0" applyProtection="0"/>
    <xf numFmtId="0" fontId="11" fillId="44" borderId="41" applyNumberFormat="0" applyFont="0" applyAlignment="0" applyProtection="0"/>
    <xf numFmtId="0" fontId="11" fillId="0" borderId="0"/>
    <xf numFmtId="202" fontId="9" fillId="44" borderId="41" applyNumberFormat="0" applyFont="0" applyAlignment="0" applyProtection="0"/>
    <xf numFmtId="0" fontId="11" fillId="17" borderId="29" applyNumberFormat="0" applyFont="0" applyAlignment="0" applyProtection="0"/>
    <xf numFmtId="0" fontId="11" fillId="44" borderId="41" applyNumberFormat="0" applyFont="0" applyAlignment="0" applyProtection="0"/>
    <xf numFmtId="202" fontId="9" fillId="44" borderId="41" applyNumberFormat="0" applyFont="0" applyAlignment="0" applyProtection="0"/>
    <xf numFmtId="0" fontId="11" fillId="44" borderId="41" applyNumberFormat="0" applyFont="0" applyAlignment="0" applyProtection="0"/>
    <xf numFmtId="209" fontId="11" fillId="44" borderId="41" applyNumberFormat="0" applyFont="0" applyAlignment="0" applyProtection="0"/>
    <xf numFmtId="0" fontId="11" fillId="44" borderId="41" applyNumberFormat="0" applyFont="0" applyAlignment="0" applyProtection="0"/>
    <xf numFmtId="209" fontId="11" fillId="44" borderId="41" applyNumberFormat="0" applyFont="0" applyAlignment="0" applyProtection="0"/>
    <xf numFmtId="0" fontId="11" fillId="44" borderId="41" applyNumberFormat="0" applyFont="0" applyAlignment="0" applyProtection="0"/>
    <xf numFmtId="209" fontId="11" fillId="44" borderId="41" applyNumberFormat="0" applyFont="0" applyAlignment="0" applyProtection="0"/>
    <xf numFmtId="0" fontId="11"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0" fontId="11" fillId="44" borderId="41"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0" fontId="11" fillId="44" borderId="41"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0" fontId="8"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8" fillId="12" borderId="0" applyNumberFormat="0" applyBorder="0" applyAlignment="0" applyProtection="0"/>
    <xf numFmtId="210" fontId="8" fillId="12" borderId="0" applyNumberFormat="0" applyBorder="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209" fontId="12" fillId="44" borderId="41" applyNumberFormat="0" applyFont="0" applyAlignment="0" applyProtection="0"/>
    <xf numFmtId="0" fontId="12" fillId="44" borderId="41"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44" borderId="41" applyNumberFormat="0" applyFont="0" applyAlignment="0" applyProtection="0"/>
    <xf numFmtId="210" fontId="11" fillId="17" borderId="29" applyNumberFormat="0" applyFont="0" applyAlignment="0" applyProtection="0"/>
    <xf numFmtId="0" fontId="11" fillId="0" borderId="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209" fontId="11" fillId="17" borderId="29" applyNumberFormat="0" applyFont="0" applyAlignment="0" applyProtection="0"/>
    <xf numFmtId="209" fontId="11" fillId="17" borderId="29" applyNumberFormat="0" applyFont="0" applyAlignment="0" applyProtection="0"/>
    <xf numFmtId="210" fontId="11" fillId="17" borderId="29" applyNumberFormat="0" applyFont="0" applyAlignment="0" applyProtection="0"/>
    <xf numFmtId="210" fontId="11" fillId="17" borderId="29" applyNumberFormat="0" applyFont="0" applyAlignment="0" applyProtection="0"/>
    <xf numFmtId="0" fontId="11" fillId="0" borderId="0"/>
    <xf numFmtId="257" fontId="9" fillId="0" borderId="0" applyFont="0" applyFill="0" applyBorder="0" applyAlignment="0" applyProtection="0"/>
    <xf numFmtId="258" fontId="9" fillId="0" borderId="0" applyFont="0" applyFill="0" applyBorder="0" applyAlignment="0" applyProtection="0"/>
    <xf numFmtId="202" fontId="9" fillId="0" borderId="39">
      <alignment vertical="center" wrapText="1"/>
    </xf>
    <xf numFmtId="0" fontId="220" fillId="55" borderId="42" applyNumberFormat="0" applyAlignment="0" applyProtection="0"/>
    <xf numFmtId="0" fontId="220" fillId="55" borderId="42" applyNumberFormat="0" applyAlignment="0" applyProtection="0"/>
    <xf numFmtId="0" fontId="220" fillId="55" borderId="42" applyNumberFormat="0" applyAlignment="0" applyProtection="0"/>
    <xf numFmtId="0" fontId="220" fillId="55" borderId="42" applyNumberFormat="0" applyAlignment="0" applyProtection="0"/>
    <xf numFmtId="0" fontId="220" fillId="55" borderId="42" applyNumberFormat="0" applyAlignment="0" applyProtection="0"/>
    <xf numFmtId="202" fontId="107" fillId="88" borderId="42" applyNumberFormat="0" applyAlignment="0" applyProtection="0"/>
    <xf numFmtId="202" fontId="107" fillId="88" borderId="42" applyNumberFormat="0" applyAlignment="0" applyProtection="0"/>
    <xf numFmtId="0" fontId="220" fillId="55" borderId="42" applyNumberFormat="0" applyAlignment="0" applyProtection="0"/>
    <xf numFmtId="0" fontId="220" fillId="55" borderId="42" applyNumberFormat="0" applyAlignment="0" applyProtection="0"/>
    <xf numFmtId="0" fontId="220" fillId="55" borderId="42" applyNumberFormat="0" applyAlignment="0" applyProtection="0"/>
    <xf numFmtId="0" fontId="220" fillId="55" borderId="42" applyNumberFormat="0" applyAlignment="0" applyProtection="0"/>
    <xf numFmtId="0" fontId="220" fillId="55" borderId="42" applyNumberFormat="0" applyAlignment="0" applyProtection="0"/>
    <xf numFmtId="203" fontId="221" fillId="0" borderId="13" applyBorder="0">
      <protection locked="0"/>
    </xf>
    <xf numFmtId="0" fontId="11" fillId="0" borderId="0"/>
    <xf numFmtId="202" fontId="54" fillId="0" borderId="0"/>
    <xf numFmtId="1" fontId="222" fillId="0" borderId="0" applyProtection="0">
      <alignment horizontal="right" vertical="center"/>
    </xf>
    <xf numFmtId="202" fontId="109" fillId="0" borderId="0"/>
    <xf numFmtId="202" fontId="109" fillId="0" borderId="0"/>
    <xf numFmtId="202" fontId="101" fillId="0" borderId="0"/>
    <xf numFmtId="9" fontId="109" fillId="0" borderId="51" applyBorder="0"/>
    <xf numFmtId="259" fontId="9" fillId="0" borderId="0" applyFont="0" applyFill="0" applyBorder="0" applyAlignment="0"/>
    <xf numFmtId="260" fontId="169" fillId="0" borderId="0" applyFill="0" applyBorder="0">
      <protection locked="0"/>
    </xf>
    <xf numFmtId="168" fontId="9" fillId="0" borderId="0" applyFont="0" applyFill="0" applyBorder="0" applyAlignment="0" applyProtection="0"/>
    <xf numFmtId="261" fontId="169" fillId="0" borderId="0" applyFill="0" applyBorder="0">
      <protection locked="0"/>
    </xf>
    <xf numFmtId="261" fontId="9" fillId="0" borderId="0" applyFill="0" applyBorder="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262" fontId="9" fillId="0" borderId="0" applyFont="0" applyFill="0" applyBorder="0" applyProtection="0">
      <alignment horizontal="right"/>
    </xf>
    <xf numFmtId="9" fontId="109" fillId="0" borderId="51" applyBorder="0"/>
    <xf numFmtId="168" fontId="11" fillId="0" borderId="0" applyFont="0" applyFill="0" applyBorder="0" applyAlignment="0" applyProtection="0"/>
    <xf numFmtId="263" fontId="9" fillId="0" borderId="0" applyFont="0" applyFill="0" applyBorder="0" applyAlignment="0" applyProtection="0"/>
    <xf numFmtId="264" fontId="9" fillId="0" borderId="0" applyFont="0" applyFill="0" applyBorder="0" applyAlignment="0" applyProtection="0"/>
    <xf numFmtId="37" fontId="9" fillId="0" borderId="39" applyFont="0" applyFill="0" applyBorder="0" applyProtection="0"/>
    <xf numFmtId="265" fontId="165" fillId="0" borderId="0" applyFont="0" applyFill="0" applyBorder="0" applyAlignment="0" applyProtection="0">
      <alignment horizontal="right"/>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1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208"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72" fillId="0" borderId="0" applyFont="0" applyFill="0" applyBorder="0" applyAlignment="0" applyProtection="0"/>
    <xf numFmtId="9" fontId="20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0" fontId="1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5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72"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208"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7" fillId="0" borderId="0" applyFont="0" applyFill="0" applyBorder="0" applyAlignment="0" applyProtection="0"/>
    <xf numFmtId="9" fontId="9" fillId="0" borderId="0" applyFont="0" applyFill="0" applyBorder="0" applyAlignment="0" applyProtection="0"/>
    <xf numFmtId="9" fontId="5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208" fillId="0" borderId="0" applyFont="0" applyFill="0" applyBorder="0" applyAlignment="0" applyProtection="0"/>
    <xf numFmtId="9" fontId="7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208" fillId="0" borderId="0" applyFont="0" applyFill="0" applyBorder="0" applyAlignment="0" applyProtection="0"/>
    <xf numFmtId="0" fontId="11" fillId="0" borderId="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209"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208"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8"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8"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8"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8"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208" fillId="0" borderId="0" applyFont="0" applyFill="0" applyBorder="0" applyAlignment="0" applyProtection="0"/>
    <xf numFmtId="9" fontId="208" fillId="0" borderId="0" applyFont="0" applyFill="0" applyBorder="0" applyAlignment="0" applyProtection="0"/>
    <xf numFmtId="9" fontId="208" fillId="0" borderId="0" applyFont="0" applyFill="0" applyBorder="0" applyAlignment="0" applyProtection="0"/>
    <xf numFmtId="0" fontId="11" fillId="0" borderId="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1" fillId="0" borderId="0" applyFont="0" applyFill="0" applyBorder="0" applyAlignment="0" applyProtection="0"/>
    <xf numFmtId="9" fontId="72"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72"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9" fontId="9" fillId="0" borderId="0" applyFont="0" applyFill="0" applyBorder="0" applyAlignment="0" applyProtection="0"/>
    <xf numFmtId="9" fontId="72"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6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5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9"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4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4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202" fontId="76" fillId="0" borderId="66" applyNumberFormat="0" applyAlignment="0"/>
    <xf numFmtId="202" fontId="76" fillId="0" borderId="66" applyNumberFormat="0" applyAlignment="0"/>
    <xf numFmtId="15" fontId="109" fillId="0" borderId="0" applyFont="0" applyFill="0" applyBorder="0" applyAlignment="0" applyProtection="0"/>
    <xf numFmtId="4" fontId="109" fillId="0" borderId="0" applyFont="0" applyFill="0" applyBorder="0" applyAlignment="0" applyProtection="0"/>
    <xf numFmtId="202" fontId="9" fillId="0" borderId="3">
      <alignment horizontal="center"/>
    </xf>
    <xf numFmtId="3" fontId="109" fillId="0" borderId="0" applyFont="0" applyFill="0" applyBorder="0" applyAlignment="0" applyProtection="0"/>
    <xf numFmtId="202" fontId="109" fillId="114" borderId="0" applyNumberFormat="0" applyFont="0" applyBorder="0" applyAlignment="0" applyProtection="0"/>
    <xf numFmtId="39" fontId="9" fillId="0" borderId="0" applyFill="0" applyBorder="0" applyAlignment="0" applyProtection="0"/>
    <xf numFmtId="3" fontId="164" fillId="0" borderId="0" applyFont="0" applyFill="0" applyBorder="0" applyAlignment="0" applyProtection="0"/>
    <xf numFmtId="202" fontId="84" fillId="0" borderId="0"/>
    <xf numFmtId="3" fontId="164" fillId="0" borderId="0" applyFont="0" applyFill="0" applyBorder="0" applyAlignment="0" applyProtection="0"/>
    <xf numFmtId="202" fontId="84" fillId="0" borderId="0"/>
    <xf numFmtId="3" fontId="224" fillId="0" borderId="0"/>
    <xf numFmtId="202" fontId="225" fillId="0" borderId="0">
      <alignment horizontal="left" indent="7"/>
    </xf>
    <xf numFmtId="202" fontId="225" fillId="6" borderId="0">
      <alignment horizontal="left" indent="7"/>
    </xf>
    <xf numFmtId="202" fontId="224" fillId="0" borderId="0">
      <alignment horizontal="left" indent="6"/>
    </xf>
    <xf numFmtId="202" fontId="226" fillId="6" borderId="0">
      <alignment horizontal="left" indent="6"/>
    </xf>
    <xf numFmtId="3" fontId="54" fillId="0" borderId="56" applyFill="0"/>
    <xf numFmtId="202" fontId="50" fillId="123" borderId="39" applyNumberFormat="0" applyBorder="0" applyAlignment="0">
      <alignment horizontal="right"/>
    </xf>
    <xf numFmtId="202" fontId="50" fillId="123" borderId="39" applyNumberFormat="0" applyBorder="0" applyAlignment="0">
      <alignment horizontal="right"/>
    </xf>
    <xf numFmtId="209" fontId="50" fillId="123" borderId="39" applyNumberFormat="0" applyBorder="0" applyAlignment="0">
      <alignment horizontal="right"/>
    </xf>
    <xf numFmtId="210" fontId="50" fillId="123" borderId="39" applyNumberFormat="0" applyBorder="0" applyAlignment="0">
      <alignment horizontal="right"/>
    </xf>
    <xf numFmtId="209" fontId="50" fillId="123" borderId="39" applyNumberFormat="0" applyBorder="0" applyAlignment="0">
      <alignment horizontal="right"/>
    </xf>
    <xf numFmtId="210" fontId="50" fillId="123" borderId="39" applyNumberFormat="0" applyBorder="0" applyAlignment="0">
      <alignment horizontal="right"/>
    </xf>
    <xf numFmtId="209" fontId="50" fillId="123" borderId="39" applyNumberFormat="0" applyBorder="0" applyAlignment="0">
      <alignment horizontal="right"/>
    </xf>
    <xf numFmtId="210" fontId="50" fillId="123" borderId="39" applyNumberFormat="0" applyBorder="0" applyAlignment="0">
      <alignment horizontal="right"/>
    </xf>
    <xf numFmtId="209" fontId="50" fillId="123" borderId="39" applyNumberFormat="0" applyBorder="0" applyAlignment="0">
      <alignment horizontal="right"/>
    </xf>
    <xf numFmtId="210" fontId="50" fillId="123" borderId="39" applyNumberFormat="0" applyBorder="0" applyAlignment="0">
      <alignment horizontal="right"/>
    </xf>
    <xf numFmtId="209" fontId="50" fillId="123" borderId="39" applyNumberFormat="0" applyBorder="0" applyAlignment="0">
      <alignment horizontal="right"/>
    </xf>
    <xf numFmtId="210" fontId="50" fillId="123" borderId="39" applyNumberFormat="0" applyBorder="0" applyAlignment="0">
      <alignment horizontal="right"/>
    </xf>
    <xf numFmtId="209" fontId="50" fillId="123" borderId="39" applyNumberFormat="0" applyBorder="0" applyAlignment="0">
      <alignment horizontal="right"/>
    </xf>
    <xf numFmtId="210" fontId="50" fillId="123" borderId="39" applyNumberFormat="0" applyBorder="0" applyAlignment="0">
      <alignment horizontal="right"/>
    </xf>
    <xf numFmtId="209" fontId="50" fillId="123" borderId="39" applyNumberFormat="0" applyBorder="0" applyAlignment="0">
      <alignment horizontal="right"/>
    </xf>
    <xf numFmtId="210" fontId="50" fillId="123" borderId="39" applyNumberFormat="0" applyBorder="0" applyAlignment="0">
      <alignment horizontal="right"/>
    </xf>
    <xf numFmtId="209" fontId="50" fillId="123" borderId="39" applyNumberFormat="0" applyBorder="0" applyAlignment="0">
      <alignment horizontal="right"/>
    </xf>
    <xf numFmtId="210" fontId="50" fillId="123" borderId="39" applyNumberFormat="0" applyBorder="0" applyAlignment="0">
      <alignment horizontal="right"/>
    </xf>
    <xf numFmtId="202" fontId="227" fillId="124" borderId="0"/>
    <xf numFmtId="202" fontId="227" fillId="124" borderId="0"/>
    <xf numFmtId="202" fontId="54" fillId="0" borderId="0" applyFill="0"/>
    <xf numFmtId="202" fontId="54" fillId="0" borderId="0"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3" fontId="54" fillId="0" borderId="15" applyFill="0"/>
    <xf numFmtId="202" fontId="9" fillId="125" borderId="0" applyNumberFormat="0" applyFont="0" applyBorder="0" applyAlignment="0"/>
    <xf numFmtId="202" fontId="9" fillId="125" borderId="0" applyNumberFormat="0" applyFont="0" applyBorder="0" applyAlignment="0"/>
    <xf numFmtId="202" fontId="9" fillId="125" borderId="0" applyNumberFormat="0" applyFont="0" applyBorder="0" applyAlignment="0"/>
    <xf numFmtId="202" fontId="9" fillId="125" borderId="0" applyNumberFormat="0" applyFont="0" applyBorder="0" applyAlignment="0"/>
    <xf numFmtId="202" fontId="227" fillId="126" borderId="0">
      <alignment horizontal="left" indent="2"/>
    </xf>
    <xf numFmtId="202" fontId="227" fillId="126" borderId="0">
      <alignment horizontal="left" indent="2"/>
    </xf>
    <xf numFmtId="202" fontId="227" fillId="0" borderId="0" applyFill="0">
      <alignment horizontal="left" indent="2"/>
    </xf>
    <xf numFmtId="202" fontId="227" fillId="0" borderId="0" applyFill="0">
      <alignment horizontal="left" indent="2"/>
    </xf>
    <xf numFmtId="3" fontId="54" fillId="0" borderId="0" applyFill="0"/>
    <xf numFmtId="202" fontId="9" fillId="0" borderId="0" applyNumberFormat="0" applyFont="0" applyBorder="0" applyAlignment="0"/>
    <xf numFmtId="202" fontId="9" fillId="127" borderId="0" applyNumberFormat="0" applyFont="0" applyBorder="0" applyAlignment="0"/>
    <xf numFmtId="202" fontId="228" fillId="0" borderId="0">
      <alignment horizontal="left" indent="4"/>
    </xf>
    <xf numFmtId="202" fontId="229" fillId="127" borderId="0">
      <alignment horizontal="left" indent="4"/>
    </xf>
    <xf numFmtId="202" fontId="230" fillId="0" borderId="0">
      <alignment horizontal="left" indent="4"/>
    </xf>
    <xf numFmtId="202" fontId="231" fillId="127" borderId="0">
      <alignment horizontal="left" indent="4"/>
    </xf>
    <xf numFmtId="3" fontId="145" fillId="0" borderId="0" applyFill="0"/>
    <xf numFmtId="202" fontId="9" fillId="0" borderId="0" applyNumberFormat="0" applyFont="0" applyBorder="0" applyAlignment="0"/>
    <xf numFmtId="202" fontId="9" fillId="0" borderId="0" applyNumberFormat="0" applyFont="0" applyBorder="0" applyAlignment="0"/>
    <xf numFmtId="202" fontId="232" fillId="0" borderId="0">
      <alignment horizontal="left" indent="6"/>
    </xf>
    <xf numFmtId="202" fontId="232" fillId="0" borderId="0">
      <alignment horizontal="left" indent="6"/>
    </xf>
    <xf numFmtId="202" fontId="232" fillId="0" borderId="0" applyFill="0">
      <alignment horizontal="left" indent="6"/>
    </xf>
    <xf numFmtId="202" fontId="232" fillId="0" borderId="0" applyFill="0">
      <alignment horizontal="left" indent="6"/>
    </xf>
    <xf numFmtId="215" fontId="72" fillId="0" borderId="0" applyFill="0"/>
    <xf numFmtId="202" fontId="9" fillId="0" borderId="0" applyNumberFormat="0" applyFont="0" applyBorder="0" applyAlignment="0"/>
    <xf numFmtId="202" fontId="9" fillId="0" borderId="0" applyNumberFormat="0" applyFont="0" applyBorder="0" applyAlignment="0"/>
    <xf numFmtId="202" fontId="233" fillId="0" borderId="0">
      <alignment horizontal="left" indent="7"/>
    </xf>
    <xf numFmtId="202" fontId="233" fillId="0" borderId="0">
      <alignment horizontal="left" indent="7"/>
    </xf>
    <xf numFmtId="216" fontId="233" fillId="0" borderId="0" applyFill="0">
      <alignment horizontal="left" indent="7"/>
    </xf>
    <xf numFmtId="215" fontId="146" fillId="0" borderId="0" applyFill="0"/>
    <xf numFmtId="202" fontId="9" fillId="0" borderId="0" applyNumberFormat="0" applyFont="0" applyBorder="0" applyAlignment="0"/>
    <xf numFmtId="202" fontId="9" fillId="0" borderId="0" applyNumberFormat="0" applyFont="0" applyBorder="0" applyAlignment="0"/>
    <xf numFmtId="202" fontId="147" fillId="0" borderId="0">
      <alignment horizontal="left" indent="8"/>
    </xf>
    <xf numFmtId="202" fontId="147" fillId="0" borderId="0">
      <alignment horizontal="left" indent="8"/>
    </xf>
    <xf numFmtId="202" fontId="148" fillId="0" borderId="0" applyFill="0">
      <alignment horizontal="left" indent="8"/>
    </xf>
    <xf numFmtId="202" fontId="148" fillId="0" borderId="0" applyFill="0">
      <alignment horizontal="left" indent="8"/>
    </xf>
    <xf numFmtId="215" fontId="149" fillId="0" borderId="0" applyFill="0"/>
    <xf numFmtId="202" fontId="9" fillId="0" borderId="0" applyNumberFormat="0" applyFont="0" applyFill="0" applyBorder="0" applyAlignment="0"/>
    <xf numFmtId="202" fontId="9" fillId="0" borderId="0" applyNumberFormat="0" applyFont="0" applyFill="0" applyBorder="0" applyAlignment="0"/>
    <xf numFmtId="202" fontId="150" fillId="0" borderId="0" applyFill="0">
      <alignment horizontal="left" indent="9"/>
    </xf>
    <xf numFmtId="202" fontId="150" fillId="0" borderId="0" applyFill="0">
      <alignment horizontal="left" indent="9"/>
    </xf>
    <xf numFmtId="202" fontId="146" fillId="0" borderId="0" applyFill="0">
      <alignment horizontal="left" indent="9"/>
    </xf>
    <xf numFmtId="202" fontId="146" fillId="0" borderId="0" applyFill="0">
      <alignment horizontal="left" indent="9"/>
    </xf>
    <xf numFmtId="199" fontId="234" fillId="0" borderId="0"/>
    <xf numFmtId="266" fontId="117" fillId="0" borderId="15" applyFont="0" applyFill="0" applyBorder="0" applyAlignment="0" applyProtection="0"/>
    <xf numFmtId="267" fontId="9" fillId="0" borderId="0" applyFont="0" applyFill="0" applyBorder="0" applyProtection="0">
      <alignment horizontal="right"/>
    </xf>
    <xf numFmtId="268" fontId="9" fillId="0" borderId="0" applyFont="0" applyFill="0" applyBorder="0" applyProtection="0">
      <alignment horizontal="right"/>
    </xf>
    <xf numFmtId="179" fontId="235" fillId="118" borderId="0"/>
    <xf numFmtId="239" fontId="236" fillId="0" borderId="0" applyNumberFormat="0" applyFill="0" applyBorder="0" applyAlignment="0" applyProtection="0">
      <alignment horizontal="left"/>
    </xf>
    <xf numFmtId="202" fontId="237" fillId="0" borderId="49" applyNumberFormat="0" applyFill="0" applyBorder="0" applyAlignment="0" applyProtection="0">
      <protection hidden="1"/>
    </xf>
    <xf numFmtId="202" fontId="238" fillId="0" borderId="0" applyNumberFormat="0" applyBorder="0" applyAlignment="0" applyProtection="0"/>
    <xf numFmtId="202" fontId="238" fillId="0" borderId="0" applyNumberFormat="0" applyAlignment="0" applyProtection="0"/>
    <xf numFmtId="269" fontId="239" fillId="0" borderId="49" applyFont="0" applyFill="0" applyBorder="0" applyAlignment="0" applyProtection="0"/>
    <xf numFmtId="0" fontId="53" fillId="0" borderId="43" applyNumberFormat="0" applyBorder="0"/>
    <xf numFmtId="202" fontId="37" fillId="0" borderId="0">
      <alignment horizontal="right"/>
    </xf>
    <xf numFmtId="0" fontId="107" fillId="55" borderId="42" applyNumberFormat="0" applyAlignment="0" applyProtection="0"/>
    <xf numFmtId="0" fontId="107" fillId="55" borderId="42" applyNumberFormat="0" applyAlignment="0" applyProtection="0"/>
    <xf numFmtId="0" fontId="107" fillId="55" borderId="42" applyNumberFormat="0" applyAlignment="0" applyProtection="0"/>
    <xf numFmtId="0" fontId="107" fillId="55" borderId="42" applyNumberFormat="0" applyAlignment="0" applyProtection="0"/>
    <xf numFmtId="0" fontId="107" fillId="55" borderId="42" applyNumberFormat="0" applyAlignment="0" applyProtection="0"/>
    <xf numFmtId="209" fontId="107" fillId="55" borderId="42" applyNumberFormat="0" applyAlignment="0" applyProtection="0"/>
    <xf numFmtId="0" fontId="107" fillId="55" borderId="42" applyNumberFormat="0" applyAlignment="0" applyProtection="0"/>
    <xf numFmtId="0" fontId="107" fillId="55" borderId="42" applyNumberFormat="0" applyAlignment="0" applyProtection="0"/>
    <xf numFmtId="210" fontId="65" fillId="15" borderId="26" applyNumberFormat="0" applyAlignment="0" applyProtection="0"/>
    <xf numFmtId="0" fontId="107" fillId="55" borderId="42" applyNumberFormat="0" applyAlignment="0" applyProtection="0"/>
    <xf numFmtId="0" fontId="107" fillId="55" borderId="42" applyNumberFormat="0" applyAlignment="0" applyProtection="0"/>
    <xf numFmtId="0" fontId="107" fillId="55" borderId="42" applyNumberFormat="0" applyAlignment="0" applyProtection="0"/>
    <xf numFmtId="0" fontId="107" fillId="55" borderId="42" applyNumberFormat="0" applyAlignment="0" applyProtection="0"/>
    <xf numFmtId="0" fontId="107" fillId="55" borderId="42" applyNumberFormat="0" applyAlignment="0" applyProtection="0"/>
    <xf numFmtId="4" fontId="8" fillId="0" borderId="0" applyNumberFormat="0" applyProtection="0">
      <alignment vertical="center"/>
    </xf>
    <xf numFmtId="4" fontId="8" fillId="0" borderId="0"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240" fillId="112" borderId="32" applyNumberFormat="0" applyProtection="0">
      <alignment vertical="center"/>
    </xf>
    <xf numFmtId="4" fontId="37" fillId="112" borderId="32" applyNumberFormat="0" applyProtection="0">
      <alignment horizontal="left" vertical="center" indent="1"/>
    </xf>
    <xf numFmtId="0" fontId="241" fillId="104" borderId="44" applyNumberFormat="0" applyProtection="0">
      <alignment horizontal="left" vertical="top" indent="1"/>
    </xf>
    <xf numFmtId="0" fontId="241" fillId="104" borderId="44" applyNumberFormat="0" applyProtection="0">
      <alignment horizontal="left" vertical="top" indent="1"/>
    </xf>
    <xf numFmtId="4" fontId="37" fillId="60" borderId="32" applyNumberFormat="0" applyProtection="0">
      <alignment horizontal="left" vertical="center" indent="1"/>
    </xf>
    <xf numFmtId="4" fontId="37" fillId="47" borderId="32" applyNumberFormat="0" applyProtection="0">
      <alignment horizontal="right" vertical="center"/>
    </xf>
    <xf numFmtId="4" fontId="37" fillId="103" borderId="32" applyNumberFormat="0" applyProtection="0">
      <alignment horizontal="right" vertical="center"/>
    </xf>
    <xf numFmtId="4" fontId="37" fillId="97" borderId="67" applyNumberFormat="0" applyProtection="0">
      <alignment horizontal="right" vertical="center"/>
    </xf>
    <xf numFmtId="4" fontId="37" fillId="57" borderId="32" applyNumberFormat="0" applyProtection="0">
      <alignment horizontal="right" vertical="center"/>
    </xf>
    <xf numFmtId="4" fontId="37" fillId="61" borderId="32" applyNumberFormat="0" applyProtection="0">
      <alignment horizontal="right" vertical="center"/>
    </xf>
    <xf numFmtId="4" fontId="37" fillId="98" borderId="32" applyNumberFormat="0" applyProtection="0">
      <alignment horizontal="right" vertical="center"/>
    </xf>
    <xf numFmtId="4" fontId="37" fillId="54" borderId="32" applyNumberFormat="0" applyProtection="0">
      <alignment horizontal="right" vertical="center"/>
    </xf>
    <xf numFmtId="4" fontId="37" fillId="106" borderId="32" applyNumberFormat="0" applyProtection="0">
      <alignment horizontal="right" vertical="center"/>
    </xf>
    <xf numFmtId="4" fontId="37" fillId="56" borderId="32" applyNumberFormat="0" applyProtection="0">
      <alignment horizontal="right" vertical="center"/>
    </xf>
    <xf numFmtId="4" fontId="37" fillId="107"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37" fillId="42" borderId="32" applyNumberFormat="0" applyProtection="0">
      <alignment horizontal="right" vertical="center"/>
    </xf>
    <xf numFmtId="0" fontId="8" fillId="0" borderId="0" applyNumberFormat="0" applyProtection="0">
      <alignment horizontal="left" vertical="center" indent="1"/>
    </xf>
    <xf numFmtId="0" fontId="8" fillId="0" borderId="0"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8" fillId="0" borderId="0" applyNumberFormat="0" applyProtection="0">
      <alignment horizontal="left" vertical="center" indent="1"/>
    </xf>
    <xf numFmtId="0" fontId="8" fillId="0" borderId="0"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8" fillId="0" borderId="0" applyNumberFormat="0" applyProtection="0">
      <alignment horizontal="left" vertical="center" indent="1"/>
    </xf>
    <xf numFmtId="0" fontId="8" fillId="0" borderId="0"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4" fontId="166" fillId="44" borderId="44" applyNumberFormat="0" applyProtection="0">
      <alignment vertical="center"/>
    </xf>
    <xf numFmtId="4" fontId="240" fillId="101" borderId="39" applyNumberFormat="0" applyProtection="0">
      <alignment vertical="center"/>
    </xf>
    <xf numFmtId="4" fontId="166" fillId="55" borderId="44" applyNumberFormat="0" applyProtection="0">
      <alignment horizontal="left" vertical="center" indent="1"/>
    </xf>
    <xf numFmtId="0" fontId="166" fillId="44" borderId="44" applyNumberFormat="0" applyProtection="0">
      <alignment horizontal="left" vertical="top" indent="1"/>
    </xf>
    <xf numFmtId="0" fontId="166" fillId="44" borderId="44" applyNumberFormat="0" applyProtection="0">
      <alignment horizontal="left" vertical="top" indent="1"/>
    </xf>
    <xf numFmtId="4" fontId="8" fillId="0" borderId="0" applyNumberFormat="0" applyProtection="0">
      <alignment horizontal="right" vertical="center"/>
    </xf>
    <xf numFmtId="4" fontId="8" fillId="0" borderId="0"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240" fillId="6" borderId="32" applyNumberFormat="0" applyProtection="0">
      <alignment horizontal="right" vertical="center"/>
    </xf>
    <xf numFmtId="4" fontId="37" fillId="60" borderId="32" applyNumberFormat="0" applyProtection="0">
      <alignment horizontal="left" vertical="center" indent="1"/>
    </xf>
    <xf numFmtId="0" fontId="166" fillId="42" borderId="44" applyNumberFormat="0" applyProtection="0">
      <alignment horizontal="left" vertical="top" indent="1"/>
    </xf>
    <xf numFmtId="0" fontId="166" fillId="42" borderId="44" applyNumberFormat="0" applyProtection="0">
      <alignment horizontal="left" vertical="top" indent="1"/>
    </xf>
    <xf numFmtId="4" fontId="242" fillId="102" borderId="67" applyNumberFormat="0" applyProtection="0">
      <alignment horizontal="left" vertical="center" indent="1"/>
    </xf>
    <xf numFmtId="4" fontId="243" fillId="45" borderId="32" applyNumberFormat="0" applyProtection="0">
      <alignment horizontal="right" vertical="center"/>
    </xf>
    <xf numFmtId="202" fontId="97" fillId="0" borderId="0" applyFill="0" applyBorder="0" applyProtection="0">
      <alignment horizontal="left"/>
    </xf>
    <xf numFmtId="41" fontId="9" fillId="0" borderId="0" applyFont="0" applyFill="0" applyBorder="0" applyAlignment="0" applyProtection="0"/>
    <xf numFmtId="270" fontId="165" fillId="0" borderId="0" applyFont="0" applyFill="0" applyBorder="0" applyAlignment="0" applyProtection="0">
      <alignment horizontal="right"/>
    </xf>
    <xf numFmtId="202" fontId="244" fillId="100" borderId="4">
      <alignment horizontal="centerContinuous" vertical="center" wrapText="1"/>
    </xf>
    <xf numFmtId="38" fontId="245" fillId="128" borderId="68">
      <alignment horizontal="centerContinuous" vertical="center"/>
    </xf>
    <xf numFmtId="202" fontId="109" fillId="0" borderId="0" applyFont="0" applyProtection="0"/>
    <xf numFmtId="3" fontId="129" fillId="129" borderId="0">
      <alignment horizontal="left"/>
    </xf>
    <xf numFmtId="193" fontId="144" fillId="6" borderId="0">
      <protection locked="0"/>
    </xf>
    <xf numFmtId="202" fontId="9" fillId="0" borderId="7">
      <alignment wrapText="1"/>
      <protection locked="0"/>
    </xf>
    <xf numFmtId="12" fontId="9" fillId="0" borderId="0" applyFont="0" applyFill="0" applyBorder="0" applyProtection="0">
      <alignment horizontal="right"/>
    </xf>
    <xf numFmtId="271" fontId="9" fillId="128" borderId="0" applyFont="0" applyFill="0" applyBorder="0" applyProtection="0">
      <alignment horizontal="right"/>
    </xf>
    <xf numFmtId="3" fontId="246" fillId="129" borderId="0">
      <alignment horizontal="left"/>
    </xf>
    <xf numFmtId="202" fontId="54" fillId="0" borderId="0"/>
    <xf numFmtId="38" fontId="245" fillId="0" borderId="0" applyNumberFormat="0" applyFill="0">
      <alignment horizontal="centerContinuous"/>
    </xf>
    <xf numFmtId="3" fontId="9" fillId="0" borderId="39" applyNumberFormat="0" applyFont="0" applyFill="0" applyAlignment="0" applyProtection="0">
      <alignment vertical="center"/>
    </xf>
    <xf numFmtId="202" fontId="247" fillId="0" borderId="0" applyBorder="0" applyProtection="0">
      <alignment vertical="center"/>
    </xf>
    <xf numFmtId="229" fontId="247" fillId="0" borderId="17" applyBorder="0" applyProtection="0">
      <alignment horizontal="right" vertical="center"/>
    </xf>
    <xf numFmtId="202" fontId="248" fillId="113" borderId="0" applyBorder="0" applyProtection="0">
      <alignment horizontal="centerContinuous" vertical="center"/>
    </xf>
    <xf numFmtId="202" fontId="248" fillId="130" borderId="17" applyBorder="0" applyProtection="0">
      <alignment horizontal="centerContinuous" vertical="center"/>
    </xf>
    <xf numFmtId="202" fontId="249" fillId="0" borderId="0" applyFill="0" applyBorder="0" applyAlignment="0"/>
    <xf numFmtId="202" fontId="250" fillId="0" borderId="0" applyFill="0" applyBorder="0" applyProtection="0">
      <alignment horizontal="left"/>
    </xf>
    <xf numFmtId="202" fontId="182" fillId="0" borderId="13" applyFill="0" applyBorder="0" applyProtection="0">
      <alignment horizontal="left" vertical="top"/>
    </xf>
    <xf numFmtId="1" fontId="251" fillId="0" borderId="0"/>
    <xf numFmtId="202" fontId="9" fillId="0" borderId="0"/>
    <xf numFmtId="202" fontId="37" fillId="0" borderId="0"/>
    <xf numFmtId="202" fontId="10" fillId="0" borderId="0"/>
    <xf numFmtId="209" fontId="252" fillId="0" borderId="0" applyNumberFormat="0" applyFill="0" applyBorder="0" applyAlignment="0" applyProtection="0"/>
    <xf numFmtId="210" fontId="68" fillId="0" borderId="0" applyNumberFormat="0" applyFill="0" applyBorder="0" applyAlignment="0" applyProtection="0"/>
    <xf numFmtId="0" fontId="11" fillId="0" borderId="0"/>
    <xf numFmtId="209" fontId="253" fillId="0" borderId="0" applyNumberFormat="0" applyFill="0" applyBorder="0" applyAlignment="0" applyProtection="0"/>
    <xf numFmtId="209" fontId="253" fillId="0" borderId="0" applyNumberFormat="0" applyFill="0" applyBorder="0" applyAlignment="0" applyProtection="0"/>
    <xf numFmtId="209" fontId="253" fillId="0" borderId="0" applyNumberFormat="0" applyFill="0" applyBorder="0" applyAlignment="0" applyProtection="0"/>
    <xf numFmtId="210" fontId="69" fillId="0" borderId="0" applyNumberFormat="0" applyFill="0" applyBorder="0" applyAlignment="0" applyProtection="0"/>
    <xf numFmtId="0" fontId="11" fillId="0" borderId="0"/>
    <xf numFmtId="210" fontId="69" fillId="0" borderId="0" applyNumberFormat="0" applyFill="0" applyBorder="0" applyAlignment="0" applyProtection="0"/>
    <xf numFmtId="209" fontId="253" fillId="0" borderId="0" applyNumberFormat="0" applyFill="0" applyBorder="0" applyAlignment="0" applyProtection="0"/>
    <xf numFmtId="209" fontId="253" fillId="0" borderId="0" applyNumberFormat="0" applyFill="0" applyBorder="0" applyAlignment="0" applyProtection="0"/>
    <xf numFmtId="209" fontId="253" fillId="0" borderId="0" applyNumberFormat="0" applyFill="0" applyBorder="0" applyAlignment="0" applyProtection="0"/>
    <xf numFmtId="209" fontId="253" fillId="0" borderId="0" applyNumberFormat="0" applyFill="0" applyBorder="0" applyAlignment="0" applyProtection="0"/>
    <xf numFmtId="272" fontId="9" fillId="0" borderId="0" applyFill="0" applyBorder="0" applyAlignment="0" applyProtection="0">
      <alignment horizontal="right"/>
    </xf>
    <xf numFmtId="202" fontId="254" fillId="0" borderId="0" applyProtection="0">
      <alignment vertical="top"/>
    </xf>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202" fontId="256"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203" fontId="257" fillId="0" borderId="0" applyNumberFormat="0">
      <alignment vertical="center"/>
    </xf>
    <xf numFmtId="1" fontId="117" fillId="131" borderId="0" applyNumberFormat="0" applyFont="0" applyBorder="0" applyProtection="0">
      <alignment horizontal="left"/>
    </xf>
    <xf numFmtId="3" fontId="258" fillId="129" borderId="0">
      <alignment horizontal="center"/>
    </xf>
    <xf numFmtId="179" fontId="259" fillId="0" borderId="0"/>
    <xf numFmtId="209" fontId="260" fillId="0" borderId="64" applyNumberFormat="0" applyFill="0" applyAlignment="0" applyProtection="0"/>
    <xf numFmtId="210" fontId="59" fillId="0" borderId="22" applyNumberFormat="0" applyFill="0" applyAlignment="0" applyProtection="0"/>
    <xf numFmtId="0" fontId="260" fillId="0" borderId="64" applyNumberFormat="0" applyFill="0" applyAlignment="0" applyProtection="0"/>
    <xf numFmtId="209" fontId="255" fillId="0" borderId="0" applyNumberFormat="0" applyFill="0" applyBorder="0" applyAlignment="0" applyProtection="0"/>
    <xf numFmtId="209" fontId="255" fillId="0" borderId="0" applyNumberFormat="0" applyFill="0" applyBorder="0" applyAlignment="0" applyProtection="0"/>
    <xf numFmtId="209" fontId="255" fillId="0" borderId="0" applyNumberFormat="0" applyFill="0" applyBorder="0" applyAlignment="0" applyProtection="0"/>
    <xf numFmtId="209" fontId="261" fillId="0" borderId="37" applyNumberFormat="0" applyFill="0" applyAlignment="0" applyProtection="0"/>
    <xf numFmtId="210" fontId="60" fillId="0" borderId="23" applyNumberFormat="0" applyFill="0" applyAlignment="0" applyProtection="0"/>
    <xf numFmtId="0" fontId="261" fillId="0" borderId="37" applyNumberFormat="0" applyFill="0" applyAlignment="0" applyProtection="0"/>
    <xf numFmtId="209" fontId="172" fillId="0" borderId="65" applyNumberFormat="0" applyFill="0" applyAlignment="0" applyProtection="0"/>
    <xf numFmtId="210" fontId="61" fillId="0" borderId="24" applyNumberFormat="0" applyFill="0" applyAlignment="0" applyProtection="0"/>
    <xf numFmtId="0" fontId="172" fillId="0" borderId="65" applyNumberFormat="0" applyFill="0" applyAlignment="0" applyProtection="0"/>
    <xf numFmtId="209" fontId="255" fillId="0" borderId="0" applyNumberFormat="0" applyFill="0" applyBorder="0" applyAlignment="0" applyProtection="0"/>
    <xf numFmtId="209" fontId="255" fillId="0" borderId="0" applyNumberFormat="0" applyFill="0" applyBorder="0" applyAlignment="0" applyProtection="0"/>
    <xf numFmtId="210" fontId="116" fillId="0" borderId="0" applyNumberFormat="0" applyFill="0" applyBorder="0" applyAlignment="0" applyProtection="0"/>
    <xf numFmtId="0" fontId="11" fillId="0" borderId="0"/>
    <xf numFmtId="209" fontId="255" fillId="0" borderId="0" applyNumberFormat="0" applyFill="0" applyBorder="0" applyAlignment="0" applyProtection="0"/>
    <xf numFmtId="209" fontId="255" fillId="0" borderId="0" applyNumberFormat="0" applyFill="0" applyBorder="0" applyAlignment="0" applyProtection="0"/>
    <xf numFmtId="3" fontId="209" fillId="6" borderId="17">
      <alignment horizontal="center" vertical="center"/>
    </xf>
    <xf numFmtId="3" fontId="262" fillId="129" borderId="0">
      <alignment horizontal="left"/>
    </xf>
    <xf numFmtId="202" fontId="263" fillId="0" borderId="0" applyFill="0" applyBorder="0" applyAlignment="0" applyProtection="0"/>
    <xf numFmtId="202" fontId="110" fillId="55" borderId="49"/>
    <xf numFmtId="203" fontId="54" fillId="0" borderId="12" applyFill="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264"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264" fillId="0" borderId="69" applyNumberFormat="0" applyFill="0" applyAlignment="0" applyProtection="0"/>
    <xf numFmtId="0" fontId="91" fillId="0" borderId="69" applyNumberFormat="0" applyFill="0" applyAlignment="0" applyProtection="0"/>
    <xf numFmtId="180" fontId="9" fillId="0" borderId="0" applyFont="0" applyFill="0" applyBorder="0" applyAlignment="0" applyProtection="0"/>
    <xf numFmtId="167" fontId="9" fillId="0" borderId="0" applyFont="0" applyFill="0" applyBorder="0" applyAlignment="0" applyProtection="0"/>
    <xf numFmtId="180" fontId="9" fillId="0" borderId="0" applyFont="0" applyFill="0" applyBorder="0" applyAlignment="0" applyProtection="0"/>
    <xf numFmtId="167" fontId="9" fillId="0" borderId="0" applyFont="0" applyFill="0" applyBorder="0" applyAlignment="0" applyProtection="0"/>
    <xf numFmtId="179" fontId="265" fillId="0" borderId="0">
      <alignment horizontal="left"/>
      <protection locked="0"/>
    </xf>
    <xf numFmtId="202" fontId="9" fillId="0" borderId="0"/>
    <xf numFmtId="203" fontId="221" fillId="6" borderId="13" applyNumberFormat="0" applyBorder="0">
      <protection locked="0"/>
    </xf>
    <xf numFmtId="4" fontId="266" fillId="0" borderId="70"/>
    <xf numFmtId="273" fontId="117" fillId="0" borderId="0" applyFont="0" applyFill="0" applyBorder="0" applyAlignment="0" applyProtection="0"/>
    <xf numFmtId="184" fontId="9" fillId="0" borderId="0" applyFont="0" applyFill="0" applyBorder="0" applyAlignment="0" applyProtection="0"/>
    <xf numFmtId="273" fontId="117" fillId="0" borderId="0" applyFont="0" applyFill="0" applyBorder="0" applyAlignment="0" applyProtection="0"/>
    <xf numFmtId="202" fontId="267" fillId="0" borderId="0" applyNumberFormat="0" applyFill="0" applyBorder="0"/>
    <xf numFmtId="202" fontId="252" fillId="0" borderId="0" applyNumberFormat="0" applyFill="0" applyBorder="0" applyAlignment="0" applyProtection="0"/>
    <xf numFmtId="202" fontId="50" fillId="6" borderId="15" applyNumberFormat="0" applyFont="0" applyAlignment="0" applyProtection="0">
      <protection locked="0"/>
    </xf>
    <xf numFmtId="274" fontId="117" fillId="0" borderId="0" applyNumberFormat="0" applyFont="0" applyFill="0" applyBorder="0" applyProtection="0">
      <alignment vertical="top" wrapText="1"/>
    </xf>
    <xf numFmtId="180" fontId="268" fillId="0" borderId="0" applyFont="0" applyFill="0" applyBorder="0" applyAlignment="0" applyProtection="0"/>
    <xf numFmtId="167" fontId="268" fillId="0" borderId="0" applyFont="0" applyFill="0" applyBorder="0" applyAlignment="0" applyProtection="0"/>
    <xf numFmtId="275" fontId="268" fillId="0" borderId="0" applyFont="0" applyFill="0" applyBorder="0" applyAlignment="0" applyProtection="0"/>
    <xf numFmtId="276" fontId="268" fillId="0" borderId="0" applyFont="0" applyFill="0" applyBorder="0" applyAlignment="0" applyProtection="0"/>
    <xf numFmtId="202" fontId="268" fillId="0" borderId="0"/>
    <xf numFmtId="202" fontId="9" fillId="0" borderId="0"/>
    <xf numFmtId="0" fontId="27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77" fontId="9" fillId="0" borderId="0" applyNumberFormat="0" applyFill="0" applyBorder="0" applyAlignment="0" applyProtection="0"/>
    <xf numFmtId="254" fontId="11" fillId="0" borderId="0"/>
    <xf numFmtId="254" fontId="11" fillId="0" borderId="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0" fontId="8" fillId="48"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19"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0"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8"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0" fontId="8" fillId="47"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23"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0" fontId="8" fillId="0" borderId="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111"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7"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0" fontId="8" fillId="49"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27"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6" borderId="17" applyNumberFormat="0" applyFont="0" applyAlignment="0" applyProtection="0"/>
    <xf numFmtId="254" fontId="11" fillId="46" borderId="17" applyNumberFormat="0" applyFont="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97"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49"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0" fontId="8" fillId="50"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31"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46" borderId="17" applyNumberFormat="0" applyFont="0" applyAlignment="0" applyProtection="0"/>
    <xf numFmtId="254" fontId="11" fillId="46" borderId="17" applyNumberFormat="0" applyFont="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0"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0"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35"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1"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0" fontId="33" fillId="47" borderId="0" applyNumberFormat="0" applyBorder="0" applyAlignment="0" applyProtection="0"/>
    <xf numFmtId="0" fontId="33" fillId="39"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0" borderId="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254" fontId="11" fillId="52"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20"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17" applyNumberFormat="0" applyFont="0" applyAlignment="0" applyProtection="0"/>
    <xf numFmtId="254" fontId="11" fillId="46" borderId="17" applyNumberFormat="0" applyFont="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6"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0" fontId="33" fillId="24"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0"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43"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0" fontId="8" fillId="56"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28"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60"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47"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98"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11" fillId="56" borderId="0" applyNumberFormat="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32" borderId="0" applyNumberFormat="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36" borderId="0" applyNumberFormat="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40" borderId="0" applyNumberFormat="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 fillId="21" borderId="0" applyNumberFormat="0" applyBorder="0" applyAlignment="0" applyProtection="0"/>
    <xf numFmtId="254" fontId="9" fillId="0" borderId="0"/>
    <xf numFmtId="254" fontId="9" fillId="0" borderId="0"/>
    <xf numFmtId="0" fontId="3" fillId="29" borderId="0" applyNumberFormat="0" applyBorder="0" applyAlignment="0" applyProtection="0"/>
    <xf numFmtId="254" fontId="9" fillId="0" borderId="0"/>
    <xf numFmtId="0" fontId="3" fillId="33" borderId="0" applyNumberFormat="0" applyBorder="0" applyAlignment="0" applyProtection="0"/>
    <xf numFmtId="254" fontId="9" fillId="0" borderId="0"/>
    <xf numFmtId="0" fontId="3" fillId="37" borderId="0" applyNumberFormat="0" applyBorder="0" applyAlignment="0" applyProtection="0"/>
    <xf numFmtId="254" fontId="9" fillId="0" borderId="0"/>
    <xf numFmtId="0" fontId="3" fillId="41" borderId="0" applyNumberFormat="0" applyBorder="0" applyAlignment="0" applyProtection="0"/>
    <xf numFmtId="254" fontId="9" fillId="0" borderId="0"/>
    <xf numFmtId="0" fontId="271" fillId="53" borderId="0" applyNumberFormat="0" applyBorder="0" applyAlignment="0" applyProtection="0"/>
    <xf numFmtId="0" fontId="271" fillId="53" borderId="0" applyNumberFormat="0" applyBorder="0" applyAlignment="0" applyProtection="0"/>
    <xf numFmtId="0" fontId="271" fillId="21" borderId="0" applyNumberFormat="0" applyBorder="0" applyAlignment="0" applyProtection="0"/>
    <xf numFmtId="254" fontId="9" fillId="0" borderId="0"/>
    <xf numFmtId="254" fontId="9" fillId="0" borderId="0"/>
    <xf numFmtId="254" fontId="9" fillId="0" borderId="0"/>
    <xf numFmtId="254" fontId="9" fillId="0" borderId="0"/>
    <xf numFmtId="0" fontId="3" fillId="56" borderId="0" applyNumberFormat="0" applyBorder="0" applyAlignment="0" applyProtection="0"/>
    <xf numFmtId="0" fontId="271" fillId="54" borderId="0" applyNumberFormat="0" applyBorder="0" applyAlignment="0" applyProtection="0"/>
    <xf numFmtId="0" fontId="271" fillId="54" borderId="0" applyNumberFormat="0" applyBorder="0" applyAlignment="0" applyProtection="0"/>
    <xf numFmtId="0" fontId="271" fillId="29" borderId="0" applyNumberFormat="0" applyBorder="0" applyAlignment="0" applyProtection="0"/>
    <xf numFmtId="254" fontId="9" fillId="0" borderId="0"/>
    <xf numFmtId="254" fontId="9" fillId="0" borderId="0"/>
    <xf numFmtId="0" fontId="3" fillId="59" borderId="0" applyNumberFormat="0" applyBorder="0" applyAlignment="0" applyProtection="0"/>
    <xf numFmtId="0" fontId="271" fillId="55" borderId="0" applyNumberFormat="0" applyBorder="0" applyAlignment="0" applyProtection="0"/>
    <xf numFmtId="0" fontId="271" fillId="55" borderId="0" applyNumberFormat="0" applyBorder="0" applyAlignment="0" applyProtection="0"/>
    <xf numFmtId="0" fontId="271" fillId="33" borderId="0" applyNumberFormat="0" applyBorder="0" applyAlignment="0" applyProtection="0"/>
    <xf numFmtId="254" fontId="9" fillId="0" borderId="0"/>
    <xf numFmtId="254" fontId="9" fillId="0" borderId="0"/>
    <xf numFmtId="0" fontId="271" fillId="53" borderId="0" applyNumberFormat="0" applyBorder="0" applyAlignment="0" applyProtection="0"/>
    <xf numFmtId="0" fontId="271" fillId="53" borderId="0" applyNumberFormat="0" applyBorder="0" applyAlignment="0" applyProtection="0"/>
    <xf numFmtId="0" fontId="271" fillId="37" borderId="0" applyNumberFormat="0" applyBorder="0" applyAlignment="0" applyProtection="0"/>
    <xf numFmtId="254" fontId="9" fillId="0" borderId="0"/>
    <xf numFmtId="254" fontId="9" fillId="0" borderId="0"/>
    <xf numFmtId="0" fontId="3" fillId="61" borderId="0" applyNumberFormat="0" applyBorder="0" applyAlignment="0" applyProtection="0"/>
    <xf numFmtId="0" fontId="271" fillId="52" borderId="0" applyNumberFormat="0" applyBorder="0" applyAlignment="0" applyProtection="0"/>
    <xf numFmtId="0" fontId="271" fillId="52" borderId="0" applyNumberFormat="0" applyBorder="0" applyAlignment="0" applyProtection="0"/>
    <xf numFmtId="0" fontId="271" fillId="41" borderId="0" applyNumberFormat="0" applyBorder="0" applyAlignment="0" applyProtection="0"/>
    <xf numFmtId="254" fontId="9" fillId="0" borderId="0"/>
    <xf numFmtId="254" fontId="9" fillId="0" borderId="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254" fontId="9" fillId="0" borderId="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254" fontId="9" fillId="0" borderId="0"/>
    <xf numFmtId="254" fontId="9" fillId="0" borderId="0"/>
    <xf numFmtId="0" fontId="3" fillId="18"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254" fontId="9" fillId="0" borderId="0"/>
    <xf numFmtId="0" fontId="11" fillId="72"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254" fontId="9" fillId="0" borderId="0"/>
    <xf numFmtId="254" fontId="9" fillId="0" borderId="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254" fontId="9" fillId="0" borderId="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254" fontId="9" fillId="0" borderId="0"/>
    <xf numFmtId="254" fontId="9" fillId="0" borderId="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254" fontId="9" fillId="0" borderId="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254" fontId="9" fillId="0" borderId="0"/>
    <xf numFmtId="254" fontId="9" fillId="0" borderId="0"/>
    <xf numFmtId="0" fontId="3" fillId="30"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254" fontId="9" fillId="0" borderId="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254" fontId="9" fillId="0" borderId="0"/>
    <xf numFmtId="254" fontId="9" fillId="0" borderId="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254" fontId="9" fillId="0" borderId="0"/>
    <xf numFmtId="0" fontId="11" fillId="72"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254" fontId="9" fillId="0" borderId="0"/>
    <xf numFmtId="254" fontId="9" fillId="0" borderId="0"/>
    <xf numFmtId="0" fontId="3" fillId="38" borderId="0" applyNumberFormat="0" applyBorder="0" applyAlignment="0" applyProtection="0"/>
    <xf numFmtId="254" fontId="9" fillId="0" borderId="0"/>
    <xf numFmtId="0" fontId="63" fillId="12" borderId="0" applyNumberFormat="0" applyBorder="0" applyAlignment="0" applyProtection="0"/>
    <xf numFmtId="254" fontId="9" fillId="0" borderId="0"/>
    <xf numFmtId="254" fontId="9" fillId="0" borderId="0"/>
    <xf numFmtId="0" fontId="272" fillId="106" borderId="0" applyNumberFormat="0" applyBorder="0" applyAlignment="0" applyProtection="0"/>
    <xf numFmtId="0" fontId="272" fillId="106" borderId="0" applyNumberFormat="0" applyBorder="0" applyAlignment="0" applyProtection="0"/>
    <xf numFmtId="0" fontId="272" fillId="11" borderId="0" applyNumberFormat="0" applyBorder="0" applyAlignment="0" applyProtection="0"/>
    <xf numFmtId="254" fontId="9" fillId="0" borderId="0"/>
    <xf numFmtId="0" fontId="11" fillId="77" borderId="0" applyNumberFormat="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78" fontId="9" fillId="0" borderId="0" applyFill="0" applyBorder="0" applyAlignment="0"/>
    <xf numFmtId="278" fontId="9" fillId="0" borderId="0" applyFill="0" applyBorder="0" applyAlignment="0"/>
    <xf numFmtId="278" fontId="9" fillId="0" borderId="0" applyFill="0" applyBorder="0" applyAlignment="0"/>
    <xf numFmtId="187" fontId="9" fillId="0" borderId="0" applyFill="0" applyBorder="0" applyAlignment="0"/>
    <xf numFmtId="278" fontId="9" fillId="0" borderId="0" applyFill="0" applyBorder="0" applyAlignment="0"/>
    <xf numFmtId="187" fontId="9" fillId="0" borderId="0" applyFill="0" applyBorder="0" applyAlignment="0"/>
    <xf numFmtId="278" fontId="9" fillId="0" borderId="0" applyFill="0" applyBorder="0" applyAlignment="0"/>
    <xf numFmtId="187" fontId="9" fillId="0" borderId="0" applyFill="0" applyBorder="0" applyAlignment="0"/>
    <xf numFmtId="254" fontId="9" fillId="0" borderId="0"/>
    <xf numFmtId="0" fontId="273" fillId="45" borderId="25" applyNumberFormat="0" applyAlignment="0" applyProtection="0"/>
    <xf numFmtId="0" fontId="273" fillId="45" borderId="25" applyNumberFormat="0" applyAlignment="0" applyProtection="0"/>
    <xf numFmtId="0" fontId="274" fillId="15" borderId="25" applyNumberFormat="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275" fillId="0" borderId="40" applyNumberFormat="0" applyFill="0" applyAlignment="0" applyProtection="0"/>
    <xf numFmtId="0" fontId="275" fillId="0" borderId="40" applyNumberFormat="0" applyFill="0" applyAlignment="0" applyProtection="0"/>
    <xf numFmtId="0" fontId="276" fillId="0" borderId="27" applyNumberFormat="0" applyFill="0" applyAlignment="0" applyProtection="0"/>
    <xf numFmtId="254" fontId="9" fillId="0" borderId="0"/>
    <xf numFmtId="0" fontId="102" fillId="0" borderId="40" applyNumberFormat="0" applyFill="0" applyAlignment="0" applyProtection="0"/>
    <xf numFmtId="0" fontId="102" fillId="0" borderId="40" applyNumberFormat="0" applyFill="0" applyAlignment="0" applyProtection="0"/>
    <xf numFmtId="0" fontId="102" fillId="0" borderId="40" applyNumberFormat="0" applyFill="0" applyAlignment="0" applyProtection="0"/>
    <xf numFmtId="0" fontId="102" fillId="0" borderId="40" applyNumberFormat="0" applyFill="0" applyAlignment="0" applyProtection="0"/>
    <xf numFmtId="0" fontId="67" fillId="0" borderId="27" applyNumberFormat="0" applyFill="0" applyAlignment="0" applyProtection="0"/>
    <xf numFmtId="0" fontId="81" fillId="0" borderId="34" applyNumberFormat="0" applyFill="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165" fontId="9" fillId="0" borderId="0" applyFont="0" applyFill="0" applyBorder="0" applyAlignment="0" applyProtection="0"/>
    <xf numFmtId="165" fontId="9"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277" fillId="0" borderId="0" applyNumberFormat="0" applyFill="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254" fontId="9" fillId="0" borderId="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61" fillId="0" borderId="0" applyNumberFormat="0" applyFill="0" applyBorder="0" applyAlignment="0" applyProtection="0"/>
    <xf numFmtId="254" fontId="9" fillId="0" borderId="0"/>
    <xf numFmtId="0" fontId="271" fillId="60" borderId="0" applyNumberFormat="0" applyBorder="0" applyAlignment="0" applyProtection="0"/>
    <xf numFmtId="0" fontId="271" fillId="60" borderId="0" applyNumberFormat="0" applyBorder="0" applyAlignment="0" applyProtection="0"/>
    <xf numFmtId="0" fontId="271" fillId="18" borderId="0" applyNumberFormat="0" applyBorder="0" applyAlignment="0" applyProtection="0"/>
    <xf numFmtId="254" fontId="9" fillId="0" borderId="0"/>
    <xf numFmtId="0" fontId="75" fillId="62" borderId="0" applyNumberFormat="0" applyBorder="0" applyAlignment="0" applyProtection="0"/>
    <xf numFmtId="254" fontId="9" fillId="0" borderId="0"/>
    <xf numFmtId="254" fontId="9" fillId="0" borderId="0"/>
    <xf numFmtId="254" fontId="9" fillId="0" borderId="0"/>
    <xf numFmtId="254" fontId="9" fillId="0" borderId="0"/>
    <xf numFmtId="254" fontId="9" fillId="0" borderId="0"/>
    <xf numFmtId="0" fontId="271" fillId="109" borderId="0" applyNumberFormat="0" applyBorder="0" applyAlignment="0" applyProtection="0"/>
    <xf numFmtId="0" fontId="271" fillId="109" borderId="0" applyNumberFormat="0" applyBorder="0" applyAlignment="0" applyProtection="0"/>
    <xf numFmtId="0" fontId="271" fillId="30" borderId="0" applyNumberFormat="0" applyBorder="0" applyAlignment="0" applyProtection="0"/>
    <xf numFmtId="254" fontId="9" fillId="0" borderId="0"/>
    <xf numFmtId="0" fontId="75" fillId="81" borderId="0" applyNumberFormat="0" applyBorder="0" applyAlignment="0" applyProtection="0"/>
    <xf numFmtId="254" fontId="9" fillId="0" borderId="0"/>
    <xf numFmtId="254" fontId="9" fillId="0" borderId="0"/>
    <xf numFmtId="254" fontId="9" fillId="0" borderId="0"/>
    <xf numFmtId="0" fontId="271" fillId="57" borderId="0" applyNumberFormat="0" applyBorder="0" applyAlignment="0" applyProtection="0"/>
    <xf numFmtId="0" fontId="271" fillId="57" borderId="0" applyNumberFormat="0" applyBorder="0" applyAlignment="0" applyProtection="0"/>
    <xf numFmtId="0" fontId="271" fillId="38" borderId="0" applyNumberFormat="0" applyBorder="0" applyAlignment="0" applyProtection="0"/>
    <xf numFmtId="254" fontId="9" fillId="0" borderId="0"/>
    <xf numFmtId="0" fontId="75" fillId="87" borderId="0" applyNumberFormat="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62" fillId="11" borderId="0" applyNumberFormat="0" applyBorder="0" applyAlignment="0" applyProtection="0"/>
    <xf numFmtId="38" fontId="37" fillId="100" borderId="0" applyNumberFormat="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59" fillId="0" borderId="22" applyNumberFormat="0" applyFill="0" applyAlignment="0" applyProtection="0"/>
    <xf numFmtId="0" fontId="99" fillId="0" borderId="72" applyNumberFormat="0" applyFill="0" applyAlignment="0" applyProtection="0"/>
    <xf numFmtId="0" fontId="99" fillId="0" borderId="72" applyNumberFormat="0" applyFill="0" applyAlignment="0" applyProtection="0"/>
    <xf numFmtId="0" fontId="99" fillId="0" borderId="72" applyNumberFormat="0" applyFill="0" applyAlignment="0" applyProtection="0"/>
    <xf numFmtId="0" fontId="99" fillId="0" borderId="72" applyNumberFormat="0" applyFill="0" applyAlignment="0" applyProtection="0"/>
    <xf numFmtId="0" fontId="99" fillId="0" borderId="72" applyNumberFormat="0" applyFill="0" applyAlignment="0" applyProtection="0"/>
    <xf numFmtId="0" fontId="60" fillId="0" borderId="23" applyNumberFormat="0" applyFill="0" applyAlignment="0" applyProtection="0"/>
    <xf numFmtId="254" fontId="9" fillId="0" borderId="0"/>
    <xf numFmtId="0" fontId="93" fillId="0" borderId="73"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61" fillId="0" borderId="24" applyNumberFormat="0" applyFill="0" applyAlignment="0" applyProtection="0"/>
    <xf numFmtId="254" fontId="9" fillId="0" borderId="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61" fillId="0" borderId="0" applyNumberFormat="0" applyFill="0" applyBorder="0" applyAlignment="0" applyProtection="0"/>
    <xf numFmtId="254" fontId="9" fillId="0" borderId="0"/>
    <xf numFmtId="254" fontId="9" fillId="0" borderId="0"/>
    <xf numFmtId="254" fontId="9" fillId="0" borderId="0"/>
    <xf numFmtId="0" fontId="279" fillId="50" borderId="0" applyNumberFormat="0" applyBorder="0" applyAlignment="0" applyProtection="0"/>
    <xf numFmtId="0" fontId="279" fillId="50" borderId="0" applyNumberFormat="0" applyBorder="0" applyAlignment="0" applyProtection="0"/>
    <xf numFmtId="0" fontId="279" fillId="12" borderId="0" applyNumberFormat="0" applyBorder="0" applyAlignment="0" applyProtection="0"/>
    <xf numFmtId="254" fontId="9" fillId="0" borderId="0"/>
    <xf numFmtId="0" fontId="100" fillId="84" borderId="0" applyNumberFormat="0" applyBorder="0" applyAlignment="0" applyProtection="0"/>
    <xf numFmtId="254" fontId="9" fillId="0" borderId="0"/>
    <xf numFmtId="0" fontId="102" fillId="0" borderId="40" applyNumberFormat="0" applyFill="0" applyAlignment="0" applyProtection="0"/>
    <xf numFmtId="0" fontId="102" fillId="0" borderId="40" applyNumberFormat="0" applyFill="0" applyAlignment="0" applyProtection="0"/>
    <xf numFmtId="0" fontId="102" fillId="0" borderId="40" applyNumberFormat="0" applyFill="0" applyAlignment="0" applyProtection="0"/>
    <xf numFmtId="0" fontId="102" fillId="0" borderId="40" applyNumberFormat="0" applyFill="0" applyAlignment="0" applyProtection="0"/>
    <xf numFmtId="0" fontId="102" fillId="0" borderId="40" applyNumberFormat="0" applyFill="0" applyAlignment="0" applyProtection="0"/>
    <xf numFmtId="0" fontId="67" fillId="0" borderId="27" applyNumberFormat="0" applyFill="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254" fontId="9" fillId="0" borderId="0"/>
    <xf numFmtId="254" fontId="9" fillId="0" borderId="0"/>
    <xf numFmtId="254" fontId="9" fillId="0" borderId="0"/>
    <xf numFmtId="254" fontId="9" fillId="0" borderId="0"/>
    <xf numFmtId="167" fontId="9"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54" fontId="9" fillId="0" borderId="0"/>
    <xf numFmtId="254" fontId="9"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33" fillId="0" borderId="0" applyFont="0" applyFill="0" applyBorder="0" applyAlignment="0" applyProtection="0"/>
    <xf numFmtId="254" fontId="9" fillId="0" borderId="0"/>
    <xf numFmtId="167" fontId="33" fillId="0" borderId="0" applyFont="0" applyFill="0" applyBorder="0" applyAlignment="0" applyProtection="0"/>
    <xf numFmtId="254" fontId="9" fillId="0" borderId="0"/>
    <xf numFmtId="167" fontId="3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254" fontId="9" fillId="0" borderId="0"/>
    <xf numFmtId="254" fontId="9" fillId="0" borderId="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167" fontId="104" fillId="0" borderId="0" applyFont="0" applyFill="0" applyBorder="0" applyAlignment="0" applyProtection="0"/>
    <xf numFmtId="254" fontId="9" fillId="0" borderId="0"/>
    <xf numFmtId="254" fontId="9" fillId="0" borderId="0"/>
    <xf numFmtId="254" fontId="9" fillId="0" borderId="0"/>
    <xf numFmtId="167" fontId="11"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254" fontId="9" fillId="0" borderId="0"/>
    <xf numFmtId="167" fontId="33"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33" fillId="0" borderId="0" applyFont="0" applyFill="0" applyBorder="0" applyAlignment="0" applyProtection="0"/>
    <xf numFmtId="167" fontId="104" fillId="0" borderId="0" applyFont="0" applyFill="0" applyBorder="0" applyAlignment="0" applyProtection="0"/>
    <xf numFmtId="167" fontId="33"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254" fontId="9" fillId="0" borderId="0"/>
    <xf numFmtId="254" fontId="9" fillId="0" borderId="0"/>
    <xf numFmtId="254" fontId="9" fillId="0" borderId="0"/>
    <xf numFmtId="0" fontId="269" fillId="13" borderId="0" applyNumberFormat="0" applyBorder="0" applyAlignment="0" applyProtection="0"/>
    <xf numFmtId="0" fontId="280" fillId="52" borderId="0" applyNumberFormat="0" applyBorder="0" applyAlignment="0" applyProtection="0"/>
    <xf numFmtId="0" fontId="280" fillId="52" borderId="0" applyNumberFormat="0" applyBorder="0" applyAlignment="0" applyProtection="0"/>
    <xf numFmtId="0" fontId="280" fillId="13" borderId="0" applyNumberFormat="0" applyBorder="0" applyAlignment="0" applyProtection="0"/>
    <xf numFmtId="254" fontId="9" fillId="0" borderId="0"/>
    <xf numFmtId="177" fontId="9" fillId="0" borderId="0"/>
    <xf numFmtId="177" fontId="9" fillId="0" borderId="0"/>
    <xf numFmtId="177" fontId="9" fillId="0" borderId="0"/>
    <xf numFmtId="254" fontId="9" fillId="0" borderId="0"/>
    <xf numFmtId="0" fontId="8"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254" fontId="9" fillId="0" borderId="0"/>
    <xf numFmtId="0" fontId="41"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0" fontId="41" fillId="0" borderId="0"/>
    <xf numFmtId="254" fontId="9" fillId="0" borderId="0"/>
    <xf numFmtId="0" fontId="41" fillId="0" borderId="0"/>
    <xf numFmtId="254" fontId="9" fillId="0" borderId="0"/>
    <xf numFmtId="0" fontId="33"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254" fontId="9" fillId="0" borderId="0"/>
    <xf numFmtId="254" fontId="9"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0" fontId="41" fillId="0" borderId="0"/>
    <xf numFmtId="254" fontId="9" fillId="0" borderId="0"/>
    <xf numFmtId="254" fontId="9" fillId="0" borderId="0"/>
    <xf numFmtId="254" fontId="9" fillId="0" borderId="0"/>
    <xf numFmtId="254" fontId="9" fillId="0" borderId="0"/>
    <xf numFmtId="0" fontId="41" fillId="0" borderId="0"/>
    <xf numFmtId="254" fontId="9" fillId="0" borderId="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1" fillId="0" borderId="0"/>
    <xf numFmtId="254" fontId="9" fillId="0" borderId="0"/>
    <xf numFmtId="0" fontId="41"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4" fontId="9" fillId="0" borderId="0"/>
    <xf numFmtId="0"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8" fillId="0" borderId="0"/>
    <xf numFmtId="279" fontId="8" fillId="0" borderId="0"/>
    <xf numFmtId="279" fontId="8" fillId="0" borderId="0"/>
    <xf numFmtId="0" fontId="8" fillId="0" borderId="0"/>
    <xf numFmtId="0" fontId="8" fillId="0" borderId="0"/>
    <xf numFmtId="0" fontId="8" fillId="0" borderId="0"/>
    <xf numFmtId="254"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54" fontId="9" fillId="0" borderId="0"/>
    <xf numFmtId="0" fontId="9" fillId="0" borderId="0" applyNumberFormat="0" applyFill="0" applyBorder="0" applyAlignment="0" applyProtection="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4"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4" fontId="9" fillId="0" borderId="0"/>
    <xf numFmtId="254" fontId="9" fillId="0" borderId="0"/>
    <xf numFmtId="0"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254" fontId="9" fillId="0" borderId="0"/>
    <xf numFmtId="254" fontId="9" fillId="0" borderId="0"/>
    <xf numFmtId="0" fontId="33" fillId="0" borderId="0"/>
    <xf numFmtId="0" fontId="33" fillId="0" borderId="0"/>
    <xf numFmtId="0" fontId="33" fillId="0" borderId="0"/>
    <xf numFmtId="254" fontId="9" fillId="0" borderId="0"/>
    <xf numFmtId="0" fontId="33" fillId="0" borderId="0"/>
    <xf numFmtId="0" fontId="33" fillId="0" borderId="0"/>
    <xf numFmtId="0" fontId="33" fillId="0" borderId="0"/>
    <xf numFmtId="254" fontId="9" fillId="0" borderId="0"/>
    <xf numFmtId="0" fontId="33" fillId="0" borderId="0"/>
    <xf numFmtId="0" fontId="33" fillId="0" borderId="0"/>
    <xf numFmtId="254" fontId="9" fillId="0" borderId="0"/>
    <xf numFmtId="0" fontId="33" fillId="0" borderId="0"/>
    <xf numFmtId="0" fontId="33" fillId="0" borderId="0"/>
    <xf numFmtId="0" fontId="33" fillId="0" borderId="0"/>
    <xf numFmtId="0" fontId="33" fillId="0" borderId="0"/>
    <xf numFmtId="254" fontId="9" fillId="0" borderId="0"/>
    <xf numFmtId="254" fontId="9" fillId="0" borderId="0"/>
    <xf numFmtId="254" fontId="9" fillId="0" borderId="0"/>
    <xf numFmtId="0" fontId="33" fillId="0" borderId="0"/>
    <xf numFmtId="0" fontId="41" fillId="0" borderId="0"/>
    <xf numFmtId="254" fontId="9" fillId="0" borderId="0"/>
    <xf numFmtId="0" fontId="33" fillId="0" borderId="0"/>
    <xf numFmtId="0" fontId="33" fillId="0" borderId="0"/>
    <xf numFmtId="0" fontId="33" fillId="0" borderId="0"/>
    <xf numFmtId="0" fontId="33" fillId="0" borderId="0"/>
    <xf numFmtId="254" fontId="9"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0" fontId="33" fillId="0" borderId="0"/>
    <xf numFmtId="254" fontId="9" fillId="0" borderId="0"/>
    <xf numFmtId="0" fontId="33" fillId="0" borderId="0"/>
    <xf numFmtId="0" fontId="33" fillId="0" borderId="0"/>
    <xf numFmtId="254" fontId="9"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254" fontId="9" fillId="0" borderId="0"/>
    <xf numFmtId="254" fontId="9"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0" fontId="33" fillId="0" borderId="0"/>
    <xf numFmtId="0" fontId="33" fillId="0" borderId="0"/>
    <xf numFmtId="0" fontId="33" fillId="0" borderId="0"/>
    <xf numFmtId="0" fontId="33" fillId="0" borderId="0"/>
    <xf numFmtId="254" fontId="9" fillId="0" borderId="0"/>
    <xf numFmtId="0" fontId="33" fillId="0" borderId="0"/>
    <xf numFmtId="0" fontId="33" fillId="0" borderId="0"/>
    <xf numFmtId="0" fontId="33" fillId="0" borderId="0"/>
    <xf numFmtId="0" fontId="33"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9" fillId="0" borderId="0"/>
    <xf numFmtId="0" fontId="9" fillId="0" borderId="0"/>
    <xf numFmtId="0" fontId="37" fillId="105" borderId="0"/>
    <xf numFmtId="254" fontId="9" fillId="0" borderId="0"/>
    <xf numFmtId="254" fontId="9" fillId="0" borderId="0"/>
    <xf numFmtId="0" fontId="41"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41"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104" fillId="17" borderId="29" applyNumberFormat="0" applyFont="0" applyAlignment="0" applyProtection="0"/>
    <xf numFmtId="0" fontId="104" fillId="17" borderId="29" applyNumberFormat="0" applyFont="0" applyAlignment="0" applyProtection="0"/>
    <xf numFmtId="0" fontId="33" fillId="17" borderId="29" applyNumberFormat="0" applyFont="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8" fillId="17" borderId="29" applyNumberFormat="0" applyFont="0" applyAlignment="0" applyProtection="0"/>
    <xf numFmtId="0" fontId="11" fillId="17" borderId="29" applyNumberFormat="0" applyFont="0" applyAlignment="0" applyProtection="0"/>
    <xf numFmtId="254" fontId="9" fillId="0" borderId="0"/>
    <xf numFmtId="254" fontId="9" fillId="0" borderId="0"/>
    <xf numFmtId="254" fontId="9" fillId="0" borderId="0"/>
    <xf numFmtId="9" fontId="9"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9" fontId="8" fillId="0" borderId="0" applyFont="0" applyFill="0" applyBorder="0" applyAlignment="0" applyProtection="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198" fontId="108" fillId="0" borderId="0"/>
    <xf numFmtId="182" fontId="108"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0" fontId="281" fillId="45" borderId="26" applyNumberFormat="0" applyAlignment="0" applyProtection="0"/>
    <xf numFmtId="0" fontId="281" fillId="45" borderId="26" applyNumberFormat="0" applyAlignment="0" applyProtection="0"/>
    <xf numFmtId="0" fontId="281" fillId="15" borderId="26" applyNumberFormat="0" applyAlignment="0" applyProtection="0"/>
    <xf numFmtId="254" fontId="9" fillId="0" borderId="0"/>
    <xf numFmtId="4" fontId="37" fillId="104" borderId="32" applyNumberFormat="0" applyProtection="0">
      <alignment vertical="center"/>
    </xf>
    <xf numFmtId="4" fontId="37" fillId="104" borderId="32" applyNumberFormat="0" applyProtection="0">
      <alignment vertical="center"/>
    </xf>
    <xf numFmtId="254" fontId="9" fillId="0" borderId="0"/>
    <xf numFmtId="254" fontId="9" fillId="0" borderId="0"/>
    <xf numFmtId="4" fontId="37" fillId="112" borderId="32" applyNumberFormat="0" applyProtection="0">
      <alignment horizontal="left" vertical="center" indent="1"/>
    </xf>
    <xf numFmtId="4" fontId="37" fillId="112" borderId="32" applyNumberFormat="0" applyProtection="0">
      <alignment horizontal="left" vertical="center" indent="1"/>
    </xf>
    <xf numFmtId="254" fontId="9" fillId="0" borderId="0"/>
    <xf numFmtId="254" fontId="9" fillId="0" borderId="0"/>
    <xf numFmtId="4" fontId="37" fillId="60" borderId="32" applyNumberFormat="0" applyProtection="0">
      <alignment horizontal="left" vertical="center" indent="1"/>
    </xf>
    <xf numFmtId="4" fontId="37" fillId="60" borderId="32" applyNumberFormat="0" applyProtection="0">
      <alignment horizontal="left" vertical="center" indent="1"/>
    </xf>
    <xf numFmtId="4" fontId="73" fillId="47" borderId="44" applyNumberFormat="0" applyProtection="0">
      <alignment horizontal="right" vertical="center"/>
    </xf>
    <xf numFmtId="4" fontId="73" fillId="47" borderId="44" applyNumberFormat="0" applyProtection="0">
      <alignment horizontal="right" vertical="center"/>
    </xf>
    <xf numFmtId="4" fontId="73" fillId="47" borderId="44" applyNumberFormat="0" applyProtection="0">
      <alignment horizontal="right" vertical="center"/>
    </xf>
    <xf numFmtId="4" fontId="37" fillId="47" borderId="32" applyNumberFormat="0" applyProtection="0">
      <alignment horizontal="right" vertical="center"/>
    </xf>
    <xf numFmtId="254" fontId="9" fillId="0" borderId="0"/>
    <xf numFmtId="4" fontId="73" fillId="43" borderId="44" applyNumberFormat="0" applyProtection="0">
      <alignment horizontal="right" vertical="center"/>
    </xf>
    <xf numFmtId="4" fontId="73" fillId="43" borderId="44" applyNumberFormat="0" applyProtection="0">
      <alignment horizontal="right" vertical="center"/>
    </xf>
    <xf numFmtId="4" fontId="73" fillId="43" borderId="44" applyNumberFormat="0" applyProtection="0">
      <alignment horizontal="right" vertical="center"/>
    </xf>
    <xf numFmtId="4" fontId="37" fillId="103" borderId="32" applyNumberFormat="0" applyProtection="0">
      <alignment horizontal="right" vertical="center"/>
    </xf>
    <xf numFmtId="254" fontId="9" fillId="0" borderId="0"/>
    <xf numFmtId="4" fontId="73" fillId="97" borderId="44" applyNumberFormat="0" applyProtection="0">
      <alignment horizontal="right" vertical="center"/>
    </xf>
    <xf numFmtId="4" fontId="73" fillId="97" borderId="44" applyNumberFormat="0" applyProtection="0">
      <alignment horizontal="right" vertical="center"/>
    </xf>
    <xf numFmtId="4" fontId="73" fillId="97" borderId="44" applyNumberFormat="0" applyProtection="0">
      <alignment horizontal="right" vertical="center"/>
    </xf>
    <xf numFmtId="4" fontId="37" fillId="97" borderId="67" applyNumberFormat="0" applyProtection="0">
      <alignment horizontal="right" vertical="center"/>
    </xf>
    <xf numFmtId="254" fontId="9" fillId="0" borderId="0"/>
    <xf numFmtId="4" fontId="73" fillId="57" borderId="44" applyNumberFormat="0" applyProtection="0">
      <alignment horizontal="right" vertical="center"/>
    </xf>
    <xf numFmtId="4" fontId="73" fillId="57" borderId="44" applyNumberFormat="0" applyProtection="0">
      <alignment horizontal="right" vertical="center"/>
    </xf>
    <xf numFmtId="4" fontId="73" fillId="57" borderId="44" applyNumberFormat="0" applyProtection="0">
      <alignment horizontal="right" vertical="center"/>
    </xf>
    <xf numFmtId="4" fontId="37" fillId="57" borderId="32" applyNumberFormat="0" applyProtection="0">
      <alignment horizontal="right" vertical="center"/>
    </xf>
    <xf numFmtId="254" fontId="9" fillId="0" borderId="0"/>
    <xf numFmtId="4" fontId="73" fillId="61" borderId="44" applyNumberFormat="0" applyProtection="0">
      <alignment horizontal="right" vertical="center"/>
    </xf>
    <xf numFmtId="4" fontId="73" fillId="61" borderId="44" applyNumberFormat="0" applyProtection="0">
      <alignment horizontal="right" vertical="center"/>
    </xf>
    <xf numFmtId="4" fontId="73" fillId="61" borderId="44" applyNumberFormat="0" applyProtection="0">
      <alignment horizontal="right" vertical="center"/>
    </xf>
    <xf numFmtId="4" fontId="37" fillId="61" borderId="32" applyNumberFormat="0" applyProtection="0">
      <alignment horizontal="right" vertical="center"/>
    </xf>
    <xf numFmtId="254" fontId="9" fillId="0" borderId="0"/>
    <xf numFmtId="4" fontId="73" fillId="98" borderId="44" applyNumberFormat="0" applyProtection="0">
      <alignment horizontal="right" vertical="center"/>
    </xf>
    <xf numFmtId="4" fontId="73" fillId="98" borderId="44" applyNumberFormat="0" applyProtection="0">
      <alignment horizontal="right" vertical="center"/>
    </xf>
    <xf numFmtId="4" fontId="73" fillId="98" borderId="44" applyNumberFormat="0" applyProtection="0">
      <alignment horizontal="right" vertical="center"/>
    </xf>
    <xf numFmtId="4" fontId="37" fillId="98" borderId="32" applyNumberFormat="0" applyProtection="0">
      <alignment horizontal="right" vertical="center"/>
    </xf>
    <xf numFmtId="254" fontId="9" fillId="0" borderId="0"/>
    <xf numFmtId="4" fontId="73" fillId="54" borderId="44" applyNumberFormat="0" applyProtection="0">
      <alignment horizontal="right" vertical="center"/>
    </xf>
    <xf numFmtId="4" fontId="73" fillId="54" borderId="44" applyNumberFormat="0" applyProtection="0">
      <alignment horizontal="right" vertical="center"/>
    </xf>
    <xf numFmtId="4" fontId="73" fillId="54" borderId="44" applyNumberFormat="0" applyProtection="0">
      <alignment horizontal="right" vertical="center"/>
    </xf>
    <xf numFmtId="4" fontId="37" fillId="54" borderId="32" applyNumberFormat="0" applyProtection="0">
      <alignment horizontal="right" vertical="center"/>
    </xf>
    <xf numFmtId="254" fontId="9" fillId="0" borderId="0"/>
    <xf numFmtId="4" fontId="73" fillId="106" borderId="44" applyNumberFormat="0" applyProtection="0">
      <alignment horizontal="right" vertical="center"/>
    </xf>
    <xf numFmtId="4" fontId="73" fillId="106" borderId="44" applyNumberFormat="0" applyProtection="0">
      <alignment horizontal="right" vertical="center"/>
    </xf>
    <xf numFmtId="4" fontId="73" fillId="106" borderId="44" applyNumberFormat="0" applyProtection="0">
      <alignment horizontal="right" vertical="center"/>
    </xf>
    <xf numFmtId="4" fontId="37" fillId="106" borderId="32" applyNumberFormat="0" applyProtection="0">
      <alignment horizontal="right" vertical="center"/>
    </xf>
    <xf numFmtId="254" fontId="9" fillId="0" borderId="0"/>
    <xf numFmtId="4" fontId="73" fillId="56" borderId="44" applyNumberFormat="0" applyProtection="0">
      <alignment horizontal="right" vertical="center"/>
    </xf>
    <xf numFmtId="4" fontId="73" fillId="56" borderId="44" applyNumberFormat="0" applyProtection="0">
      <alignment horizontal="right" vertical="center"/>
    </xf>
    <xf numFmtId="4" fontId="73" fillId="56" borderId="44" applyNumberFormat="0" applyProtection="0">
      <alignment horizontal="right" vertical="center"/>
    </xf>
    <xf numFmtId="4" fontId="37" fillId="56" borderId="32" applyNumberFormat="0" applyProtection="0">
      <alignment horizontal="right" vertical="center"/>
    </xf>
    <xf numFmtId="254" fontId="9" fillId="0" borderId="0"/>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9" fillId="53" borderId="67" applyNumberFormat="0" applyProtection="0">
      <alignment horizontal="left" vertical="center" indent="1"/>
    </xf>
    <xf numFmtId="4" fontId="73" fillId="42" borderId="44" applyNumberFormat="0" applyProtection="0">
      <alignment horizontal="right" vertical="center"/>
    </xf>
    <xf numFmtId="4" fontId="73" fillId="42" borderId="44" applyNumberFormat="0" applyProtection="0">
      <alignment horizontal="right" vertical="center"/>
    </xf>
    <xf numFmtId="4" fontId="73" fillId="42" borderId="44" applyNumberFormat="0" applyProtection="0">
      <alignment horizontal="right" vertical="center"/>
    </xf>
    <xf numFmtId="4" fontId="37" fillId="42" borderId="32" applyNumberFormat="0" applyProtection="0">
      <alignment horizontal="right" vertical="center"/>
    </xf>
    <xf numFmtId="4" fontId="37" fillId="42" borderId="32" applyNumberFormat="0" applyProtection="0">
      <alignment horizontal="right" vertical="center"/>
    </xf>
    <xf numFmtId="4" fontId="37" fillId="42" borderId="32" applyNumberFormat="0" applyProtection="0">
      <alignment horizontal="right" vertical="center"/>
    </xf>
    <xf numFmtId="254" fontId="9" fillId="0" borderId="0"/>
    <xf numFmtId="4" fontId="37" fillId="108" borderId="67" applyNumberFormat="0" applyProtection="0">
      <alignment horizontal="left" vertical="center" indent="1"/>
    </xf>
    <xf numFmtId="4" fontId="37" fillId="42" borderId="67" applyNumberFormat="0" applyProtection="0">
      <alignment horizontal="left" vertical="center" indent="1"/>
    </xf>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254" fontId="9" fillId="0" borderId="0"/>
    <xf numFmtId="4" fontId="73" fillId="44" borderId="44" applyNumberFormat="0" applyProtection="0">
      <alignment vertical="center"/>
    </xf>
    <xf numFmtId="4" fontId="73" fillId="44" borderId="44" applyNumberFormat="0" applyProtection="0">
      <alignment vertical="center"/>
    </xf>
    <xf numFmtId="4" fontId="73" fillId="44" borderId="44" applyNumberFormat="0" applyProtection="0">
      <alignment vertical="center"/>
    </xf>
    <xf numFmtId="4" fontId="166" fillId="44" borderId="44" applyNumberFormat="0" applyProtection="0">
      <alignment vertical="center"/>
    </xf>
    <xf numFmtId="254" fontId="9" fillId="0" borderId="0"/>
    <xf numFmtId="254" fontId="9" fillId="0" borderId="0"/>
    <xf numFmtId="4" fontId="73" fillId="44" borderId="44" applyNumberFormat="0" applyProtection="0">
      <alignment horizontal="left" vertical="center" indent="1"/>
    </xf>
    <xf numFmtId="4" fontId="73" fillId="44" borderId="44" applyNumberFormat="0" applyProtection="0">
      <alignment horizontal="left" vertical="center" indent="1"/>
    </xf>
    <xf numFmtId="4" fontId="73" fillId="44" borderId="44" applyNumberFormat="0" applyProtection="0">
      <alignment horizontal="left" vertical="center" indent="1"/>
    </xf>
    <xf numFmtId="4" fontId="166" fillId="55" borderId="44" applyNumberFormat="0" applyProtection="0">
      <alignment horizontal="left" vertical="center" indent="1"/>
    </xf>
    <xf numFmtId="254" fontId="9" fillId="0" borderId="0"/>
    <xf numFmtId="0" fontId="73" fillId="44" borderId="44" applyNumberFormat="0" applyProtection="0">
      <alignment horizontal="left" vertical="top" indent="1"/>
    </xf>
    <xf numFmtId="0" fontId="73" fillId="44" borderId="44" applyNumberFormat="0" applyProtection="0">
      <alignment horizontal="left" vertical="top" indent="1"/>
    </xf>
    <xf numFmtId="0" fontId="73" fillId="44" borderId="44" applyNumberFormat="0" applyProtection="0">
      <alignment horizontal="left" vertical="top" indent="1"/>
    </xf>
    <xf numFmtId="254" fontId="9" fillId="0" borderId="0"/>
    <xf numFmtId="4" fontId="37" fillId="0" borderId="32" applyNumberFormat="0" applyProtection="0">
      <alignment horizontal="right" vertical="center"/>
    </xf>
    <xf numFmtId="4" fontId="73" fillId="108" borderId="44" applyNumberFormat="0" applyProtection="0">
      <alignment horizontal="right" vertical="center"/>
    </xf>
    <xf numFmtId="4" fontId="73" fillId="108" borderId="44"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254" fontId="9" fillId="0" borderId="0"/>
    <xf numFmtId="254" fontId="9" fillId="0" borderId="0"/>
    <xf numFmtId="4" fontId="73" fillId="42" borderId="44" applyNumberFormat="0" applyProtection="0">
      <alignment horizontal="left" vertical="center" indent="1"/>
    </xf>
    <xf numFmtId="4" fontId="73" fillId="42" borderId="44" applyNumberFormat="0" applyProtection="0">
      <alignment horizontal="left" vertical="center" indent="1"/>
    </xf>
    <xf numFmtId="4" fontId="73" fillId="42" borderId="44"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254" fontId="9" fillId="0" borderId="0"/>
    <xf numFmtId="0" fontId="73" fillId="42" borderId="44" applyNumberFormat="0" applyProtection="0">
      <alignment horizontal="left" vertical="top" indent="1"/>
    </xf>
    <xf numFmtId="0" fontId="73" fillId="42" borderId="44" applyNumberFormat="0" applyProtection="0">
      <alignment horizontal="left" vertical="top" indent="1"/>
    </xf>
    <xf numFmtId="0" fontId="73" fillId="42" borderId="44" applyNumberFormat="0" applyProtection="0">
      <alignment horizontal="left" vertical="top" indent="1"/>
    </xf>
    <xf numFmtId="254" fontId="9" fillId="0" borderId="0"/>
    <xf numFmtId="254" fontId="9" fillId="0" borderId="0"/>
    <xf numFmtId="254" fontId="9" fillId="0" borderId="0"/>
    <xf numFmtId="254" fontId="9" fillId="0" borderId="0"/>
    <xf numFmtId="254" fontId="9" fillId="0" borderId="0"/>
    <xf numFmtId="254" fontId="9" fillId="0" borderId="0"/>
    <xf numFmtId="0" fontId="282" fillId="0" borderId="71" applyNumberFormat="0" applyFill="0" applyAlignment="0" applyProtection="0"/>
    <xf numFmtId="0" fontId="282" fillId="0" borderId="71" applyNumberFormat="0" applyFill="0" applyAlignment="0" applyProtection="0"/>
    <xf numFmtId="0" fontId="283" fillId="0" borderId="22" applyNumberFormat="0" applyFill="0" applyAlignment="0" applyProtection="0"/>
    <xf numFmtId="254" fontId="9" fillId="0" borderId="0"/>
    <xf numFmtId="0" fontId="98" fillId="0" borderId="71" applyNumberFormat="0" applyFill="0" applyAlignment="0" applyProtection="0"/>
    <xf numFmtId="0" fontId="98" fillId="0" borderId="71" applyNumberFormat="0" applyFill="0" applyAlignment="0" applyProtection="0"/>
    <xf numFmtId="0" fontId="98" fillId="0" borderId="71" applyNumberFormat="0" applyFill="0" applyAlignment="0" applyProtection="0"/>
    <xf numFmtId="0" fontId="59" fillId="0" borderId="22" applyNumberFormat="0" applyFill="0" applyAlignment="0" applyProtection="0"/>
    <xf numFmtId="0" fontId="98" fillId="0" borderId="36" applyNumberFormat="0" applyFill="0" applyAlignment="0" applyProtection="0"/>
    <xf numFmtId="0" fontId="284" fillId="0" borderId="72" applyNumberFormat="0" applyFill="0" applyAlignment="0" applyProtection="0"/>
    <xf numFmtId="0" fontId="284" fillId="0" borderId="72" applyNumberFormat="0" applyFill="0" applyAlignment="0" applyProtection="0"/>
    <xf numFmtId="0" fontId="285" fillId="0" borderId="23" applyNumberFormat="0" applyFill="0" applyAlignment="0" applyProtection="0"/>
    <xf numFmtId="254" fontId="9" fillId="0" borderId="0"/>
    <xf numFmtId="0" fontId="99" fillId="0" borderId="72" applyNumberFormat="0" applyFill="0" applyAlignment="0" applyProtection="0"/>
    <xf numFmtId="0" fontId="99" fillId="0" borderId="72" applyNumberFormat="0" applyFill="0" applyAlignment="0" applyProtection="0"/>
    <xf numFmtId="0" fontId="99" fillId="0" borderId="72" applyNumberFormat="0" applyFill="0" applyAlignment="0" applyProtection="0"/>
    <xf numFmtId="0" fontId="60" fillId="0" borderId="23" applyNumberFormat="0" applyFill="0" applyAlignment="0" applyProtection="0"/>
    <xf numFmtId="0" fontId="99" fillId="0" borderId="74" applyNumberFormat="0" applyFill="0" applyAlignment="0" applyProtection="0"/>
    <xf numFmtId="0" fontId="277" fillId="0" borderId="73" applyNumberFormat="0" applyFill="0" applyAlignment="0" applyProtection="0"/>
    <xf numFmtId="0" fontId="277" fillId="0" borderId="73" applyNumberFormat="0" applyFill="0" applyAlignment="0" applyProtection="0"/>
    <xf numFmtId="0" fontId="278" fillId="0" borderId="24" applyNumberFormat="0" applyFill="0" applyAlignment="0" applyProtection="0"/>
    <xf numFmtId="254" fontId="9" fillId="0" borderId="0"/>
    <xf numFmtId="0" fontId="93" fillId="0" borderId="73"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61" fillId="0" borderId="24" applyNumberFormat="0" applyFill="0" applyAlignment="0" applyProtection="0"/>
    <xf numFmtId="0" fontId="93" fillId="0" borderId="75" applyNumberFormat="0" applyFill="0" applyAlignment="0" applyProtection="0"/>
    <xf numFmtId="0" fontId="286" fillId="0" borderId="76" applyNumberFormat="0" applyFill="0" applyAlignment="0" applyProtection="0"/>
    <xf numFmtId="0" fontId="286" fillId="0" borderId="30" applyNumberFormat="0" applyFill="0" applyAlignment="0" applyProtection="0"/>
    <xf numFmtId="254" fontId="9" fillId="0" borderId="0"/>
    <xf numFmtId="167" fontId="8" fillId="0" borderId="0" applyFont="0" applyFill="0" applyBorder="0" applyAlignment="0" applyProtection="0"/>
    <xf numFmtId="9" fontId="41" fillId="0" borderId="0" applyFont="0" applyFill="0" applyBorder="0" applyAlignment="0" applyProtection="0"/>
    <xf numFmtId="0" fontId="8" fillId="0" borderId="0"/>
    <xf numFmtId="0" fontId="12" fillId="0" borderId="0"/>
    <xf numFmtId="0" fontId="12" fillId="0" borderId="0"/>
    <xf numFmtId="9" fontId="41"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5" fillId="0" borderId="0"/>
    <xf numFmtId="167" fontId="8" fillId="0" borderId="0" applyFont="0" applyFill="0" applyBorder="0" applyAlignment="0" applyProtection="0"/>
    <xf numFmtId="167" fontId="11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0" fontId="8" fillId="0" borderId="0"/>
    <xf numFmtId="167" fontId="115"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8" fillId="0" borderId="0"/>
    <xf numFmtId="167" fontId="8"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8" fillId="0" borderId="0"/>
    <xf numFmtId="167" fontId="8"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8" fillId="0" borderId="0"/>
    <xf numFmtId="167" fontId="8"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0" fontId="8" fillId="0" borderId="0"/>
    <xf numFmtId="0" fontId="8" fillId="0" borderId="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8" fillId="0" borderId="0"/>
    <xf numFmtId="167" fontId="8"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8" fillId="0" borderId="0"/>
    <xf numFmtId="167" fontId="8"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115" fillId="0" borderId="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41"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12" fillId="0" borderId="0"/>
    <xf numFmtId="0" fontId="8"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0" fontId="8" fillId="0" borderId="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115"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115" fillId="0" borderId="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0" fontId="8" fillId="0" borderId="0"/>
    <xf numFmtId="167" fontId="8" fillId="0" borderId="0" applyFont="0" applyFill="0" applyBorder="0" applyAlignment="0" applyProtection="0"/>
    <xf numFmtId="0" fontId="8" fillId="0" borderId="0"/>
    <xf numFmtId="0" fontId="8" fillId="0" borderId="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0" fontId="8" fillId="0" borderId="0"/>
    <xf numFmtId="0" fontId="9" fillId="0" borderId="0" applyNumberForma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9" fillId="0" borderId="0"/>
    <xf numFmtId="0" fontId="11" fillId="48" borderId="0" applyNumberFormat="0" applyBorder="0" applyAlignment="0" applyProtection="0"/>
    <xf numFmtId="0" fontId="287" fillId="48" borderId="0" applyNumberFormat="0" applyBorder="0" applyAlignment="0" applyProtection="0"/>
    <xf numFmtId="202"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7" borderId="0" applyNumberFormat="0" applyBorder="0" applyAlignment="0" applyProtection="0"/>
    <xf numFmtId="0" fontId="287" fillId="47" borderId="0" applyNumberFormat="0" applyBorder="0" applyAlignment="0" applyProtection="0"/>
    <xf numFmtId="202" fontId="11" fillId="47" borderId="0" applyNumberFormat="0" applyBorder="0" applyAlignment="0" applyProtection="0"/>
    <xf numFmtId="0" fontId="11" fillId="47" borderId="0" applyNumberFormat="0" applyBorder="0" applyAlignment="0" applyProtection="0"/>
    <xf numFmtId="0" fontId="11" fillId="47" borderId="0" applyNumberFormat="0" applyBorder="0" applyAlignment="0" applyProtection="0"/>
    <xf numFmtId="0" fontId="11" fillId="49" borderId="0" applyNumberFormat="0" applyBorder="0" applyAlignment="0" applyProtection="0"/>
    <xf numFmtId="0" fontId="287" fillId="49" borderId="0" applyNumberFormat="0" applyBorder="0" applyAlignment="0" applyProtection="0"/>
    <xf numFmtId="202"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50" borderId="0" applyNumberFormat="0" applyBorder="0" applyAlignment="0" applyProtection="0"/>
    <xf numFmtId="0" fontId="287" fillId="50" borderId="0" applyNumberFormat="0" applyBorder="0" applyAlignment="0" applyProtection="0"/>
    <xf numFmtId="202"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51" borderId="0" applyNumberFormat="0" applyBorder="0" applyAlignment="0" applyProtection="0"/>
    <xf numFmtId="0" fontId="287" fillId="51" borderId="0" applyNumberFormat="0" applyBorder="0" applyAlignment="0" applyProtection="0"/>
    <xf numFmtId="202"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2" borderId="0" applyNumberFormat="0" applyBorder="0" applyAlignment="0" applyProtection="0"/>
    <xf numFmtId="0" fontId="287" fillId="52" borderId="0" applyNumberFormat="0" applyBorder="0" applyAlignment="0" applyProtection="0"/>
    <xf numFmtId="202"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46" borderId="0" applyNumberFormat="0" applyBorder="0" applyAlignment="0" applyProtection="0"/>
    <xf numFmtId="0" fontId="287" fillId="46" borderId="0" applyNumberFormat="0" applyBorder="0" applyAlignment="0" applyProtection="0"/>
    <xf numFmtId="202"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3" borderId="0" applyNumberFormat="0" applyBorder="0" applyAlignment="0" applyProtection="0"/>
    <xf numFmtId="0" fontId="287" fillId="43" borderId="0" applyNumberFormat="0" applyBorder="0" applyAlignment="0" applyProtection="0"/>
    <xf numFmtId="202"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56" borderId="0" applyNumberFormat="0" applyBorder="0" applyAlignment="0" applyProtection="0"/>
    <xf numFmtId="0" fontId="287" fillId="56" borderId="0" applyNumberFormat="0" applyBorder="0" applyAlignment="0" applyProtection="0"/>
    <xf numFmtId="202" fontId="11" fillId="56" borderId="0" applyNumberFormat="0" applyBorder="0" applyAlignment="0" applyProtection="0"/>
    <xf numFmtId="0" fontId="11" fillId="56" borderId="0" applyNumberFormat="0" applyBorder="0" applyAlignment="0" applyProtection="0"/>
    <xf numFmtId="0" fontId="11" fillId="56" borderId="0" applyNumberFormat="0" applyBorder="0" applyAlignment="0" applyProtection="0"/>
    <xf numFmtId="0" fontId="11" fillId="50" borderId="0" applyNumberFormat="0" applyBorder="0" applyAlignment="0" applyProtection="0"/>
    <xf numFmtId="0" fontId="287" fillId="50" borderId="0" applyNumberFormat="0" applyBorder="0" applyAlignment="0" applyProtection="0"/>
    <xf numFmtId="202"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46" borderId="0" applyNumberFormat="0" applyBorder="0" applyAlignment="0" applyProtection="0"/>
    <xf numFmtId="0" fontId="287" fillId="46" borderId="0" applyNumberFormat="0" applyBorder="0" applyAlignment="0" applyProtection="0"/>
    <xf numFmtId="202"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57" borderId="0" applyNumberFormat="0" applyBorder="0" applyAlignment="0" applyProtection="0"/>
    <xf numFmtId="0" fontId="287" fillId="57" borderId="0" applyNumberFormat="0" applyBorder="0" applyAlignment="0" applyProtection="0"/>
    <xf numFmtId="202" fontId="11" fillId="57"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75" fillId="58" borderId="0" applyNumberFormat="0" applyBorder="0" applyAlignment="0" applyProtection="0"/>
    <xf numFmtId="202" fontId="75" fillId="58" borderId="0" applyNumberFormat="0" applyBorder="0" applyAlignment="0" applyProtection="0"/>
    <xf numFmtId="0" fontId="75" fillId="58" borderId="0" applyNumberFormat="0" applyBorder="0" applyAlignment="0" applyProtection="0"/>
    <xf numFmtId="0" fontId="75" fillId="43" borderId="0" applyNumberFormat="0" applyBorder="0" applyAlignment="0" applyProtection="0"/>
    <xf numFmtId="202" fontId="75" fillId="43" borderId="0" applyNumberFormat="0" applyBorder="0" applyAlignment="0" applyProtection="0"/>
    <xf numFmtId="0" fontId="75" fillId="43" borderId="0" applyNumberFormat="0" applyBorder="0" applyAlignment="0" applyProtection="0"/>
    <xf numFmtId="0" fontId="75" fillId="56" borderId="0" applyNumberFormat="0" applyBorder="0" applyAlignment="0" applyProtection="0"/>
    <xf numFmtId="202" fontId="75" fillId="56" borderId="0" applyNumberFormat="0" applyBorder="0" applyAlignment="0" applyProtection="0"/>
    <xf numFmtId="0" fontId="75" fillId="56" borderId="0" applyNumberFormat="0" applyBorder="0" applyAlignment="0" applyProtection="0"/>
    <xf numFmtId="0" fontId="75" fillId="59" borderId="0" applyNumberFormat="0" applyBorder="0" applyAlignment="0" applyProtection="0"/>
    <xf numFmtId="202" fontId="75" fillId="59" borderId="0" applyNumberFormat="0" applyBorder="0" applyAlignment="0" applyProtection="0"/>
    <xf numFmtId="0" fontId="75" fillId="59" borderId="0" applyNumberFormat="0" applyBorder="0" applyAlignment="0" applyProtection="0"/>
    <xf numFmtId="0" fontId="75" fillId="60" borderId="0" applyNumberFormat="0" applyBorder="0" applyAlignment="0" applyProtection="0"/>
    <xf numFmtId="202" fontId="75" fillId="60" borderId="0" applyNumberFormat="0" applyBorder="0" applyAlignment="0" applyProtection="0"/>
    <xf numFmtId="0" fontId="75" fillId="60" borderId="0" applyNumberFormat="0" applyBorder="0" applyAlignment="0" applyProtection="0"/>
    <xf numFmtId="0" fontId="75" fillId="61" borderId="0" applyNumberFormat="0" applyBorder="0" applyAlignment="0" applyProtection="0"/>
    <xf numFmtId="202" fontId="75" fillId="61" borderId="0" applyNumberFormat="0" applyBorder="0" applyAlignment="0" applyProtection="0"/>
    <xf numFmtId="0" fontId="75" fillId="61" borderId="0" applyNumberFormat="0" applyBorder="0" applyAlignment="0" applyProtection="0"/>
    <xf numFmtId="202" fontId="11" fillId="63" borderId="0" applyNumberFormat="0" applyBorder="0" applyAlignment="0" applyProtection="0"/>
    <xf numFmtId="0" fontId="11" fillId="63" borderId="0" applyNumberFormat="0" applyBorder="0" applyAlignment="0" applyProtection="0"/>
    <xf numFmtId="202" fontId="11" fillId="65" borderId="0" applyNumberFormat="0" applyBorder="0" applyAlignment="0" applyProtection="0"/>
    <xf numFmtId="0" fontId="11" fillId="65" borderId="0" applyNumberFormat="0" applyBorder="0" applyAlignment="0" applyProtection="0"/>
    <xf numFmtId="202" fontId="75" fillId="67" borderId="0" applyNumberFormat="0" applyBorder="0" applyAlignment="0" applyProtection="0"/>
    <xf numFmtId="0" fontId="75" fillId="67" borderId="0" applyNumberFormat="0" applyBorder="0" applyAlignment="0" applyProtection="0"/>
    <xf numFmtId="202" fontId="11" fillId="70" borderId="0" applyNumberFormat="0" applyBorder="0" applyAlignment="0" applyProtection="0"/>
    <xf numFmtId="0" fontId="11" fillId="70" borderId="0" applyNumberFormat="0" applyBorder="0" applyAlignment="0" applyProtection="0"/>
    <xf numFmtId="202" fontId="11" fillId="72" borderId="0" applyNumberFormat="0" applyBorder="0" applyAlignment="0" applyProtection="0"/>
    <xf numFmtId="0" fontId="11" fillId="72" borderId="0" applyNumberFormat="0" applyBorder="0" applyAlignment="0" applyProtection="0"/>
    <xf numFmtId="202" fontId="75" fillId="74" borderId="0" applyNumberFormat="0" applyBorder="0" applyAlignment="0" applyProtection="0"/>
    <xf numFmtId="0" fontId="75" fillId="74" borderId="0" applyNumberFormat="0" applyBorder="0" applyAlignment="0" applyProtection="0"/>
    <xf numFmtId="202" fontId="11" fillId="75" borderId="0" applyNumberFormat="0" applyBorder="0" applyAlignment="0" applyProtection="0"/>
    <xf numFmtId="0" fontId="11" fillId="75" borderId="0" applyNumberFormat="0" applyBorder="0" applyAlignment="0" applyProtection="0"/>
    <xf numFmtId="202" fontId="11" fillId="73" borderId="0" applyNumberFormat="0" applyBorder="0" applyAlignment="0" applyProtection="0"/>
    <xf numFmtId="0" fontId="11" fillId="73" borderId="0" applyNumberFormat="0" applyBorder="0" applyAlignment="0" applyProtection="0"/>
    <xf numFmtId="202" fontId="75" fillId="66" borderId="0" applyNumberFormat="0" applyBorder="0" applyAlignment="0" applyProtection="0"/>
    <xf numFmtId="0" fontId="75" fillId="66" borderId="0" applyNumberFormat="0" applyBorder="0" applyAlignment="0" applyProtection="0"/>
    <xf numFmtId="202" fontId="11" fillId="73" borderId="0" applyNumberFormat="0" applyBorder="0" applyAlignment="0" applyProtection="0"/>
    <xf numFmtId="0" fontId="11" fillId="73" borderId="0" applyNumberFormat="0" applyBorder="0" applyAlignment="0" applyProtection="0"/>
    <xf numFmtId="202" fontId="11" fillId="66" borderId="0" applyNumberFormat="0" applyBorder="0" applyAlignment="0" applyProtection="0"/>
    <xf numFmtId="0" fontId="11" fillId="66" borderId="0" applyNumberFormat="0" applyBorder="0" applyAlignment="0" applyProtection="0"/>
    <xf numFmtId="202" fontId="75" fillId="66" borderId="0" applyNumberFormat="0" applyBorder="0" applyAlignment="0" applyProtection="0"/>
    <xf numFmtId="0" fontId="75" fillId="66" borderId="0" applyNumberFormat="0" applyBorder="0" applyAlignment="0" applyProtection="0"/>
    <xf numFmtId="202" fontId="11" fillId="63" borderId="0" applyNumberFormat="0" applyBorder="0" applyAlignment="0" applyProtection="0"/>
    <xf numFmtId="0" fontId="11" fillId="63" borderId="0" applyNumberFormat="0" applyBorder="0" applyAlignment="0" applyProtection="0"/>
    <xf numFmtId="202" fontId="75" fillId="65" borderId="0" applyNumberFormat="0" applyBorder="0" applyAlignment="0" applyProtection="0"/>
    <xf numFmtId="0" fontId="75" fillId="65" borderId="0" applyNumberFormat="0" applyBorder="0" applyAlignment="0" applyProtection="0"/>
    <xf numFmtId="202" fontId="11" fillId="72" borderId="0" applyNumberFormat="0" applyBorder="0" applyAlignment="0" applyProtection="0"/>
    <xf numFmtId="0" fontId="11" fillId="72" borderId="0" applyNumberFormat="0" applyBorder="0" applyAlignment="0" applyProtection="0"/>
    <xf numFmtId="202" fontId="75" fillId="85" borderId="0" applyNumberFormat="0" applyBorder="0" applyAlignment="0" applyProtection="0"/>
    <xf numFmtId="0" fontId="75" fillId="85" borderId="0" applyNumberFormat="0" applyBorder="0" applyAlignment="0" applyProtection="0"/>
    <xf numFmtId="202" fontId="76" fillId="0" borderId="0">
      <alignment horizontal="center" wrapText="1"/>
      <protection locked="0"/>
    </xf>
    <xf numFmtId="202" fontId="134" fillId="0" borderId="17" applyNumberFormat="0" applyFill="0" applyAlignment="0" applyProtection="0"/>
    <xf numFmtId="0" fontId="81" fillId="49" borderId="0" applyNumberFormat="0" applyBorder="0" applyAlignment="0" applyProtection="0"/>
    <xf numFmtId="0" fontId="11" fillId="77" borderId="0" applyNumberFormat="0" applyBorder="0" applyAlignment="0" applyProtection="0"/>
    <xf numFmtId="202" fontId="81" fillId="49"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41" fillId="0" borderId="0" applyNumberFormat="0" applyFill="0" applyBorder="0" applyAlignment="0" applyProtection="0"/>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9" fillId="0" borderId="0">
      <alignment vertical="top"/>
    </xf>
    <xf numFmtId="0" fontId="33" fillId="0" borderId="0"/>
    <xf numFmtId="0" fontId="33" fillId="0" borderId="0"/>
    <xf numFmtId="0" fontId="33" fillId="0" borderId="0"/>
    <xf numFmtId="0" fontId="33" fillId="0" borderId="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0" fontId="33" fillId="0" borderId="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0" fontId="41" fillId="0" borderId="0" applyNumberFormat="0" applyFill="0" applyBorder="0" applyAlignment="0" applyProtection="0"/>
    <xf numFmtId="278" fontId="9" fillId="0" borderId="0" applyFill="0" applyBorder="0" applyAlignment="0"/>
    <xf numFmtId="278" fontId="9" fillId="0" borderId="0" applyFill="0" applyBorder="0" applyAlignment="0"/>
    <xf numFmtId="278" fontId="9" fillId="0" borderId="0" applyFill="0" applyBorder="0" applyAlignment="0"/>
    <xf numFmtId="278" fontId="9" fillId="0" borderId="0" applyFill="0" applyBorder="0" applyAlignment="0"/>
    <xf numFmtId="0" fontId="9" fillId="0" borderId="0">
      <alignment vertical="top"/>
    </xf>
    <xf numFmtId="0" fontId="33" fillId="0" borderId="0"/>
    <xf numFmtId="0" fontId="79" fillId="89" borderId="32" applyNumberFormat="0" applyAlignment="0" applyProtection="0"/>
    <xf numFmtId="202" fontId="153" fillId="55" borderId="31" applyNumberFormat="0" applyAlignment="0" applyProtection="0"/>
    <xf numFmtId="0" fontId="153" fillId="55" borderId="31" applyNumberFormat="0" applyAlignment="0" applyProtection="0"/>
    <xf numFmtId="0" fontId="41" fillId="0" borderId="0" applyNumberFormat="0" applyFill="0" applyBorder="0" applyAlignment="0" applyProtection="0"/>
    <xf numFmtId="0" fontId="80" fillId="90" borderId="33" applyNumberFormat="0" applyAlignment="0" applyProtection="0"/>
    <xf numFmtId="0" fontId="80" fillId="81" borderId="33" applyNumberFormat="0" applyAlignment="0" applyProtection="0"/>
    <xf numFmtId="202" fontId="80" fillId="90" borderId="33" applyNumberFormat="0" applyAlignment="0" applyProtection="0"/>
    <xf numFmtId="0" fontId="80" fillId="90" borderId="33" applyNumberFormat="0" applyAlignment="0" applyProtection="0"/>
    <xf numFmtId="0" fontId="80" fillId="90" borderId="33" applyNumberFormat="0" applyAlignment="0" applyProtection="0"/>
    <xf numFmtId="0" fontId="158" fillId="0" borderId="35" applyNumberFormat="0" applyFill="0" applyAlignment="0" applyProtection="0"/>
    <xf numFmtId="0" fontId="81" fillId="0" borderId="34" applyNumberFormat="0" applyFill="0" applyAlignment="0" applyProtection="0"/>
    <xf numFmtId="202" fontId="158" fillId="0" borderId="35" applyNumberFormat="0" applyFill="0" applyAlignment="0" applyProtection="0"/>
    <xf numFmtId="0" fontId="158" fillId="0" borderId="35" applyNumberFormat="0" applyFill="0" applyAlignment="0" applyProtection="0"/>
    <xf numFmtId="0" fontId="158" fillId="0" borderId="35" applyNumberFormat="0" applyFill="0" applyAlignment="0" applyProtection="0"/>
    <xf numFmtId="202" fontId="50" fillId="114" borderId="58" applyFont="0" applyFill="0" applyBorder="0"/>
    <xf numFmtId="202" fontId="82" fillId="0" borderId="0"/>
    <xf numFmtId="202" fontId="83" fillId="0" borderId="0"/>
    <xf numFmtId="202" fontId="83" fillId="0" borderId="0"/>
    <xf numFmtId="202" fontId="84" fillId="0" borderId="0"/>
    <xf numFmtId="202" fontId="86" fillId="0" borderId="0" applyNumberFormat="0" applyAlignment="0">
      <alignment horizontal="left"/>
    </xf>
    <xf numFmtId="202" fontId="10" fillId="0" borderId="0" applyNumberFormat="0" applyAlignment="0"/>
    <xf numFmtId="226" fontId="50" fillId="0" borderId="17"/>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202" fontId="9" fillId="0" borderId="0" applyNumberFormat="0" applyFill="0" applyBorder="0" applyAlignment="0" applyProtection="0"/>
    <xf numFmtId="0" fontId="41"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2" fontId="91" fillId="91" borderId="0" applyNumberFormat="0" applyBorder="0" applyAlignment="0" applyProtection="0"/>
    <xf numFmtId="0" fontId="91" fillId="91" borderId="0" applyNumberFormat="0" applyBorder="0" applyAlignment="0" applyProtection="0"/>
    <xf numFmtId="202" fontId="91" fillId="93" borderId="0" applyNumberFormat="0" applyBorder="0" applyAlignment="0" applyProtection="0"/>
    <xf numFmtId="0" fontId="91" fillId="93" borderId="0" applyNumberFormat="0" applyBorder="0" applyAlignment="0" applyProtection="0"/>
    <xf numFmtId="0" fontId="172" fillId="0" borderId="0" applyNumberFormat="0" applyFill="0" applyBorder="0" applyAlignment="0" applyProtection="0"/>
    <xf numFmtId="0" fontId="93" fillId="0" borderId="0" applyNumberFormat="0" applyFill="0" applyBorder="0" applyAlignment="0" applyProtection="0"/>
    <xf numFmtId="202"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75" fillId="96" borderId="0" applyNumberFormat="0" applyBorder="0" applyAlignment="0" applyProtection="0"/>
    <xf numFmtId="0" fontId="75" fillId="62" borderId="0" applyNumberFormat="0" applyBorder="0" applyAlignment="0" applyProtection="0"/>
    <xf numFmtId="202" fontId="75" fillId="96" borderId="0" applyNumberFormat="0" applyBorder="0" applyAlignment="0" applyProtection="0"/>
    <xf numFmtId="0" fontId="75" fillId="96" borderId="0" applyNumberFormat="0" applyBorder="0" applyAlignment="0" applyProtection="0"/>
    <xf numFmtId="0" fontId="75" fillId="96" borderId="0" applyNumberFormat="0" applyBorder="0" applyAlignment="0" applyProtection="0"/>
    <xf numFmtId="0" fontId="75" fillId="97" borderId="0" applyNumberFormat="0" applyBorder="0" applyAlignment="0" applyProtection="0"/>
    <xf numFmtId="0" fontId="75" fillId="69" borderId="0" applyNumberFormat="0" applyBorder="0" applyAlignment="0" applyProtection="0"/>
    <xf numFmtId="202" fontId="75" fillId="97" borderId="0" applyNumberFormat="0" applyBorder="0" applyAlignment="0" applyProtection="0"/>
    <xf numFmtId="0" fontId="75" fillId="97" borderId="0" applyNumberFormat="0" applyBorder="0" applyAlignment="0" applyProtection="0"/>
    <xf numFmtId="0" fontId="75" fillId="97" borderId="0" applyNumberFormat="0" applyBorder="0" applyAlignment="0" applyProtection="0"/>
    <xf numFmtId="0" fontId="75" fillId="54" borderId="0" applyNumberFormat="0" applyBorder="0" applyAlignment="0" applyProtection="0"/>
    <xf numFmtId="0" fontId="75" fillId="79" borderId="0" applyNumberFormat="0" applyBorder="0" applyAlignment="0" applyProtection="0"/>
    <xf numFmtId="202" fontId="75" fillId="54" borderId="0" applyNumberFormat="0" applyBorder="0" applyAlignment="0" applyProtection="0"/>
    <xf numFmtId="0" fontId="75" fillId="54" borderId="0" applyNumberFormat="0" applyBorder="0" applyAlignment="0" applyProtection="0"/>
    <xf numFmtId="0" fontId="75" fillId="54" borderId="0" applyNumberFormat="0" applyBorder="0" applyAlignment="0" applyProtection="0"/>
    <xf numFmtId="0" fontId="75" fillId="59" borderId="0" applyNumberFormat="0" applyBorder="0" applyAlignment="0" applyProtection="0"/>
    <xf numFmtId="0" fontId="75" fillId="81" borderId="0" applyNumberFormat="0" applyBorder="0" applyAlignment="0" applyProtection="0"/>
    <xf numFmtId="202"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60" borderId="0" applyNumberFormat="0" applyBorder="0" applyAlignment="0" applyProtection="0"/>
    <xf numFmtId="0" fontId="75" fillId="68" borderId="0" applyNumberFormat="0" applyBorder="0" applyAlignment="0" applyProtection="0"/>
    <xf numFmtId="202" fontId="75" fillId="60" borderId="0" applyNumberFormat="0" applyBorder="0" applyAlignment="0" applyProtection="0"/>
    <xf numFmtId="0" fontId="75" fillId="60" borderId="0" applyNumberFormat="0" applyBorder="0" applyAlignment="0" applyProtection="0"/>
    <xf numFmtId="0" fontId="75" fillId="60" borderId="0" applyNumberFormat="0" applyBorder="0" applyAlignment="0" applyProtection="0"/>
    <xf numFmtId="0" fontId="75" fillId="98" borderId="0" applyNumberFormat="0" applyBorder="0" applyAlignment="0" applyProtection="0"/>
    <xf numFmtId="0" fontId="75" fillId="87" borderId="0" applyNumberFormat="0" applyBorder="0" applyAlignment="0" applyProtection="0"/>
    <xf numFmtId="202" fontId="75" fillId="98" borderId="0" applyNumberFormat="0" applyBorder="0" applyAlignment="0" applyProtection="0"/>
    <xf numFmtId="0" fontId="75" fillId="98" borderId="0" applyNumberFormat="0" applyBorder="0" applyAlignment="0" applyProtection="0"/>
    <xf numFmtId="0" fontId="75" fillId="98" borderId="0" applyNumberFormat="0" applyBorder="0" applyAlignment="0" applyProtection="0"/>
    <xf numFmtId="202" fontId="94" fillId="0" borderId="0" applyNumberFormat="0" applyAlignment="0">
      <alignment horizontal="left"/>
    </xf>
    <xf numFmtId="0" fontId="95" fillId="85" borderId="32" applyNumberFormat="0" applyAlignment="0" applyProtection="0"/>
    <xf numFmtId="202" fontId="173" fillId="52" borderId="31" applyNumberFormat="0" applyAlignment="0" applyProtection="0"/>
    <xf numFmtId="0" fontId="173" fillId="52" borderId="31" applyNumberFormat="0" applyAlignment="0" applyProtection="0"/>
    <xf numFmtId="190" fontId="9" fillId="0" borderId="0" applyFont="0" applyFill="0" applyBorder="0" applyAlignment="0" applyProtection="0"/>
    <xf numFmtId="230" fontId="9" fillId="0" borderId="0" applyNumberFormat="0" applyFont="0" applyFill="0" applyBorder="0" applyAlignment="0" applyProtection="0"/>
    <xf numFmtId="0" fontId="97" fillId="0" borderId="9" applyNumberFormat="0" applyAlignment="0" applyProtection="0">
      <alignment horizontal="left" vertical="center"/>
    </xf>
    <xf numFmtId="202" fontId="97" fillId="0" borderId="9" applyNumberFormat="0" applyAlignment="0" applyProtection="0">
      <alignment horizontal="left" vertical="center"/>
    </xf>
    <xf numFmtId="202" fontId="97" fillId="0" borderId="12">
      <alignment horizontal="left" vertical="center"/>
    </xf>
    <xf numFmtId="0" fontId="197" fillId="47" borderId="0" applyNumberFormat="0" applyBorder="0" applyAlignment="0" applyProtection="0"/>
    <xf numFmtId="0" fontId="100" fillId="84" borderId="0" applyNumberFormat="0" applyBorder="0" applyAlignment="0" applyProtection="0"/>
    <xf numFmtId="202" fontId="197" fillId="47" borderId="0" applyNumberFormat="0" applyBorder="0" applyAlignment="0" applyProtection="0"/>
    <xf numFmtId="0" fontId="197" fillId="47" borderId="0" applyNumberFormat="0" applyBorder="0" applyAlignment="0" applyProtection="0"/>
    <xf numFmtId="0" fontId="197" fillId="47" borderId="0" applyNumberFormat="0" applyBorder="0" applyAlignment="0" applyProtection="0"/>
    <xf numFmtId="168" fontId="37" fillId="101" borderId="17" applyNumberFormat="0" applyFont="0" applyAlignment="0" applyProtection="0">
      <alignment horizontal="center"/>
      <protection locked="0"/>
    </xf>
    <xf numFmtId="202" fontId="205" fillId="0" borderId="1" applyNumberFormat="0" applyBorder="0" applyAlignment="0">
      <alignment horizontal="left"/>
    </xf>
    <xf numFmtId="171"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18"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218"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18" fontId="9" fillId="0" borderId="0" applyFont="0" applyFill="0" applyBorder="0" applyAlignment="0" applyProtection="0"/>
    <xf numFmtId="171" fontId="9"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9"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167" fontId="9" fillId="0" borderId="0" applyFont="0" applyFill="0" applyBorder="0" applyAlignment="0" applyProtection="0"/>
    <xf numFmtId="167" fontId="33" fillId="0" borderId="0" applyFont="0" applyFill="0" applyBorder="0" applyAlignment="0" applyProtection="0"/>
    <xf numFmtId="171"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9" fillId="0" borderId="0" applyFont="0" applyFill="0" applyBorder="0" applyAlignment="0" applyProtection="0"/>
    <xf numFmtId="0" fontId="9" fillId="0" borderId="0"/>
    <xf numFmtId="3" fontId="209" fillId="122" borderId="17">
      <alignment horizontal="center"/>
    </xf>
    <xf numFmtId="0" fontId="105" fillId="104" borderId="0" applyNumberFormat="0" applyBorder="0" applyAlignment="0" applyProtection="0"/>
    <xf numFmtId="202" fontId="105" fillId="104" borderId="0" applyNumberFormat="0" applyBorder="0" applyAlignment="0" applyProtection="0"/>
    <xf numFmtId="202" fontId="105" fillId="104" borderId="0" applyNumberFormat="0" applyBorder="0" applyAlignment="0" applyProtection="0"/>
    <xf numFmtId="0" fontId="105" fillId="104" borderId="0" applyNumberFormat="0" applyBorder="0" applyAlignment="0" applyProtection="0"/>
    <xf numFmtId="202" fontId="105" fillId="104" borderId="0" applyNumberFormat="0" applyBorder="0" applyAlignment="0" applyProtection="0"/>
    <xf numFmtId="0" fontId="105" fillId="104" borderId="0" applyNumberFormat="0" applyBorder="0" applyAlignment="0" applyProtection="0"/>
    <xf numFmtId="0" fontId="33" fillId="0" borderId="0"/>
    <xf numFmtId="0" fontId="33" fillId="0" borderId="0"/>
    <xf numFmtId="0" fontId="8" fillId="0" borderId="0"/>
    <xf numFmtId="0" fontId="9" fillId="0" borderId="0"/>
    <xf numFmtId="202" fontId="8"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0" fontId="41" fillId="0" borderId="0" applyNumberFormat="0" applyFill="0" applyBorder="0" applyAlignment="0" applyProtection="0"/>
    <xf numFmtId="0" fontId="11" fillId="0" borderId="0"/>
    <xf numFmtId="0" fontId="37" fillId="105" borderId="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202" fontId="9" fillId="0" borderId="0" applyNumberFormat="0" applyFill="0" applyBorder="0" applyAlignment="0" applyProtection="0"/>
    <xf numFmtId="0" fontId="33" fillId="0" borderId="0"/>
    <xf numFmtId="0" fontId="33" fillId="0" borderId="0"/>
    <xf numFmtId="0" fontId="9" fillId="0" borderId="0">
      <alignment vertical="top"/>
    </xf>
    <xf numFmtId="0" fontId="73" fillId="0" borderId="0">
      <alignment vertical="top"/>
    </xf>
    <xf numFmtId="0" fontId="9" fillId="0" borderId="0"/>
    <xf numFmtId="202" fontId="9" fillId="0" borderId="0" applyNumberFormat="0" applyFill="0" applyBorder="0" applyAlignment="0" applyProtection="0"/>
    <xf numFmtId="202" fontId="9"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7" fillId="105" borderId="0"/>
    <xf numFmtId="0" fontId="8" fillId="0" borderId="0"/>
    <xf numFmtId="0" fontId="9" fillId="0" borderId="0"/>
    <xf numFmtId="0" fontId="33" fillId="0" borderId="0"/>
    <xf numFmtId="0" fontId="33" fillId="0" borderId="0"/>
    <xf numFmtId="0" fontId="33" fillId="0" borderId="0"/>
    <xf numFmtId="0" fontId="33" fillId="0" borderId="0"/>
    <xf numFmtId="0" fontId="33" fillId="0" borderId="0"/>
    <xf numFmtId="0" fontId="41" fillId="0" borderId="0" applyNumberFormat="0" applyFill="0" applyBorder="0" applyAlignment="0" applyProtection="0"/>
    <xf numFmtId="0" fontId="9" fillId="0" borderId="0">
      <alignment vertical="top"/>
    </xf>
    <xf numFmtId="0" fontId="9" fillId="0" borderId="0">
      <alignment vertical="top"/>
    </xf>
    <xf numFmtId="0" fontId="37" fillId="105" borderId="0"/>
    <xf numFmtId="0" fontId="33" fillId="0" borderId="0"/>
    <xf numFmtId="0" fontId="33" fillId="0" borderId="0"/>
    <xf numFmtId="0" fontId="9" fillId="0" borderId="0">
      <alignment vertical="top"/>
    </xf>
    <xf numFmtId="0" fontId="37" fillId="105" borderId="0"/>
    <xf numFmtId="0" fontId="33" fillId="0" borderId="0"/>
    <xf numFmtId="0" fontId="33" fillId="0" borderId="0"/>
    <xf numFmtId="0" fontId="8" fillId="0" borderId="0"/>
    <xf numFmtId="0" fontId="37" fillId="105" borderId="0"/>
    <xf numFmtId="0" fontId="33" fillId="0" borderId="0"/>
    <xf numFmtId="0" fontId="33" fillId="0" borderId="0"/>
    <xf numFmtId="0" fontId="41" fillId="0" borderId="0">
      <alignment vertical="top"/>
    </xf>
    <xf numFmtId="0" fontId="33" fillId="0" borderId="0"/>
    <xf numFmtId="0" fontId="33" fillId="0" borderId="0"/>
    <xf numFmtId="0" fontId="9" fillId="0" borderId="0"/>
    <xf numFmtId="0" fontId="41" fillId="0" borderId="0" applyNumberFormat="0" applyFill="0" applyBorder="0" applyAlignment="0" applyProtection="0"/>
    <xf numFmtId="0" fontId="8" fillId="0" borderId="0"/>
    <xf numFmtId="0" fontId="41" fillId="0" borderId="0">
      <alignment vertical="top"/>
    </xf>
    <xf numFmtId="0" fontId="9" fillId="0" borderId="0">
      <alignment vertical="top"/>
    </xf>
    <xf numFmtId="0" fontId="41" fillId="0" borderId="0" applyNumberFormat="0" applyFill="0" applyBorder="0" applyAlignment="0" applyProtection="0"/>
    <xf numFmtId="0" fontId="33" fillId="0" borderId="0"/>
    <xf numFmtId="0" fontId="33" fillId="0" borderId="0"/>
    <xf numFmtId="0" fontId="41" fillId="0" borderId="0" applyNumberFormat="0" applyFill="0" applyBorder="0" applyAlignment="0" applyProtection="0"/>
    <xf numFmtId="0" fontId="37" fillId="105" borderId="0"/>
    <xf numFmtId="0" fontId="33" fillId="0" borderId="0"/>
    <xf numFmtId="0" fontId="33" fillId="0" borderId="0"/>
    <xf numFmtId="0" fontId="9" fillId="0" borderId="0"/>
    <xf numFmtId="0" fontId="33" fillId="0" borderId="0"/>
    <xf numFmtId="0" fontId="33" fillId="0" borderId="0"/>
    <xf numFmtId="0" fontId="41" fillId="0" borderId="0" applyNumberFormat="0" applyFill="0" applyBorder="0" applyAlignment="0" applyProtection="0"/>
    <xf numFmtId="0" fontId="9" fillId="0" borderId="0"/>
    <xf numFmtId="0" fontId="33" fillId="0" borderId="0"/>
    <xf numFmtId="0" fontId="33" fillId="0" borderId="0"/>
    <xf numFmtId="167" fontId="9" fillId="0" borderId="0" applyFont="0" applyFill="0" applyBorder="0" applyAlignment="0" applyProtection="0"/>
    <xf numFmtId="171" fontId="9" fillId="0" borderId="0" applyFont="0" applyFill="0" applyBorder="0" applyAlignment="0" applyProtection="0"/>
    <xf numFmtId="167" fontId="33" fillId="0" borderId="0" applyFont="0" applyFill="0" applyBorder="0" applyAlignment="0" applyProtection="0"/>
    <xf numFmtId="167" fontId="9"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167" fontId="33"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71" fontId="9" fillId="0" borderId="0" applyFont="0" applyFill="0" applyBorder="0" applyAlignment="0" applyProtection="0"/>
    <xf numFmtId="218"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18" fontId="9" fillId="0" borderId="0" applyFont="0" applyFill="0" applyBorder="0" applyAlignment="0" applyProtection="0"/>
    <xf numFmtId="171"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218"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0" fontId="41" fillId="0" borderId="0"/>
    <xf numFmtId="0" fontId="41" fillId="0" borderId="0">
      <alignment vertical="top"/>
    </xf>
    <xf numFmtId="0" fontId="41" fillId="0" borderId="0" applyNumberFormat="0" applyFill="0" applyBorder="0" applyAlignment="0" applyProtection="0"/>
    <xf numFmtId="0" fontId="33" fillId="0" borderId="0"/>
    <xf numFmtId="0" fontId="9" fillId="0" borderId="0">
      <alignment vertical="top"/>
    </xf>
    <xf numFmtId="0" fontId="41"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9" fillId="0" borderId="0">
      <alignment vertical="top"/>
    </xf>
    <xf numFmtId="0" fontId="33" fillId="0" borderId="0"/>
    <xf numFmtId="0" fontId="33" fillId="0" borderId="0"/>
    <xf numFmtId="0" fontId="33" fillId="0" borderId="0"/>
    <xf numFmtId="0" fontId="33" fillId="0" borderId="0"/>
    <xf numFmtId="0" fontId="8" fillId="0" borderId="0"/>
    <xf numFmtId="0" fontId="33" fillId="0" borderId="0"/>
    <xf numFmtId="0" fontId="33" fillId="0" borderId="0"/>
    <xf numFmtId="0" fontId="33" fillId="0" borderId="0"/>
    <xf numFmtId="0" fontId="33" fillId="0" borderId="0"/>
    <xf numFmtId="0" fontId="41" fillId="0" borderId="0" applyNumberFormat="0" applyFill="0" applyBorder="0" applyAlignment="0" applyProtection="0"/>
    <xf numFmtId="0" fontId="11" fillId="46" borderId="0" applyNumberFormat="0" applyBorder="0" applyAlignment="0" applyProtection="0"/>
    <xf numFmtId="0" fontId="33" fillId="0" borderId="0"/>
    <xf numFmtId="0" fontId="33" fillId="0" borderId="0"/>
    <xf numFmtId="0" fontId="37" fillId="105" borderId="0"/>
    <xf numFmtId="0" fontId="33" fillId="0" borderId="0"/>
    <xf numFmtId="0" fontId="33" fillId="0" borderId="0"/>
    <xf numFmtId="0" fontId="37" fillId="105" borderId="0"/>
    <xf numFmtId="0" fontId="33" fillId="0" borderId="0"/>
    <xf numFmtId="0" fontId="46" fillId="0" borderId="0"/>
    <xf numFmtId="0" fontId="33" fillId="0" borderId="0"/>
    <xf numFmtId="0" fontId="37" fillId="0" borderId="0"/>
    <xf numFmtId="0" fontId="33" fillId="0" borderId="0"/>
    <xf numFmtId="0" fontId="8" fillId="0" borderId="0"/>
    <xf numFmtId="0" fontId="33" fillId="0" borderId="0"/>
    <xf numFmtId="0" fontId="33" fillId="0" borderId="0"/>
    <xf numFmtId="0" fontId="37" fillId="105" borderId="0"/>
    <xf numFmtId="0" fontId="33" fillId="0" borderId="0"/>
    <xf numFmtId="0" fontId="37" fillId="105" borderId="0"/>
    <xf numFmtId="0" fontId="33" fillId="0" borderId="0"/>
    <xf numFmtId="0" fontId="37"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2" borderId="0" applyNumberFormat="0" applyBorder="0" applyAlignment="0" applyProtection="0"/>
    <xf numFmtId="202" fontId="41" fillId="0" borderId="0"/>
    <xf numFmtId="0" fontId="37" fillId="105" borderId="0"/>
    <xf numFmtId="0" fontId="33" fillId="0" borderId="0"/>
    <xf numFmtId="0" fontId="9" fillId="0" borderId="0"/>
    <xf numFmtId="0" fontId="33" fillId="0" borderId="0"/>
    <xf numFmtId="0" fontId="9" fillId="0" borderId="0"/>
    <xf numFmtId="0" fontId="33" fillId="0" borderId="0"/>
    <xf numFmtId="0" fontId="9" fillId="0" borderId="0"/>
    <xf numFmtId="0" fontId="33" fillId="0" borderId="0"/>
    <xf numFmtId="0" fontId="9" fillId="0" borderId="0"/>
    <xf numFmtId="0" fontId="33" fillId="0" borderId="0"/>
    <xf numFmtId="0" fontId="9" fillId="0" borderId="0"/>
    <xf numFmtId="0" fontId="33" fillId="0" borderId="0"/>
    <xf numFmtId="0" fontId="8" fillId="0" borderId="0"/>
    <xf numFmtId="0" fontId="8" fillId="0" borderId="0"/>
    <xf numFmtId="0" fontId="8" fillId="0" borderId="0"/>
    <xf numFmtId="0" fontId="41"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4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202"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alignment vertical="top"/>
    </xf>
    <xf numFmtId="0" fontId="37"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41" fillId="0" borderId="0" applyNumberFormat="0" applyFill="0" applyBorder="0" applyAlignment="0" applyProtection="0"/>
    <xf numFmtId="202" fontId="36" fillId="0" borderId="0"/>
    <xf numFmtId="0" fontId="41" fillId="0" borderId="0">
      <alignment vertical="top"/>
    </xf>
    <xf numFmtId="0" fontId="37"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02" fontId="11" fillId="0" borderId="0" applyFill="0"/>
    <xf numFmtId="202" fontId="11" fillId="0" borderId="0" applyFill="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1" fillId="0" borderId="0" applyNumberFormat="0" applyFill="0" applyBorder="0" applyAlignment="0" applyProtection="0"/>
    <xf numFmtId="0" fontId="8" fillId="0" borderId="0"/>
    <xf numFmtId="0" fontId="37"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1" fillId="44" borderId="41" applyNumberFormat="0" applyFont="0" applyAlignment="0" applyProtection="0"/>
    <xf numFmtId="0" fontId="37" fillId="84" borderId="32" applyNumberFormat="0" applyFont="0" applyAlignment="0" applyProtection="0"/>
    <xf numFmtId="202" fontId="11" fillId="44" borderId="41" applyNumberFormat="0" applyFont="0" applyAlignment="0" applyProtection="0"/>
    <xf numFmtId="0" fontId="41" fillId="44" borderId="41" applyNumberFormat="0" applyFont="0" applyAlignment="0" applyProtection="0"/>
    <xf numFmtId="0" fontId="73" fillId="44" borderId="41" applyNumberFormat="0" applyFont="0" applyAlignment="0" applyProtection="0"/>
    <xf numFmtId="0" fontId="41" fillId="44" borderId="41" applyNumberFormat="0" applyFont="0" applyAlignment="0" applyProtection="0"/>
    <xf numFmtId="202" fontId="9" fillId="84" borderId="41" applyNumberFormat="0" applyFont="0" applyAlignment="0" applyProtection="0"/>
    <xf numFmtId="202" fontId="106" fillId="45" borderId="8">
      <alignment horizontal="center" vertical="center" wrapText="1"/>
    </xf>
    <xf numFmtId="202" fontId="107" fillId="88" borderId="42" applyNumberFormat="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198" fontId="108" fillId="0" borderId="0"/>
    <xf numFmtId="202" fontId="109" fillId="0" borderId="0" applyNumberFormat="0" applyFont="0" applyFill="0" applyBorder="0" applyAlignment="0" applyProtection="0">
      <alignment horizontal="left"/>
    </xf>
    <xf numFmtId="202" fontId="9" fillId="0" borderId="3">
      <alignment horizontal="center"/>
    </xf>
    <xf numFmtId="202" fontId="53" fillId="0" borderId="43" applyNumberFormat="0" applyBorder="0"/>
    <xf numFmtId="280" fontId="110" fillId="0" borderId="0" applyNumberFormat="0" applyFill="0" applyBorder="0" applyAlignment="0" applyProtection="0">
      <alignment horizontal="left"/>
    </xf>
    <xf numFmtId="0" fontId="107" fillId="89" borderId="42" applyNumberFormat="0" applyAlignment="0" applyProtection="0"/>
    <xf numFmtId="202" fontId="107" fillId="55" borderId="42" applyNumberFormat="0" applyAlignment="0" applyProtection="0"/>
    <xf numFmtId="0" fontId="107" fillId="55" borderId="42" applyNumberFormat="0" applyAlignment="0" applyProtection="0"/>
    <xf numFmtId="0" fontId="288" fillId="55" borderId="42" applyNumberFormat="0" applyAlignment="0" applyProtection="0"/>
    <xf numFmtId="0" fontId="107" fillId="55" borderId="42" applyNumberFormat="0" applyAlignment="0" applyProtection="0"/>
    <xf numFmtId="4" fontId="37" fillId="104" borderId="32" applyNumberFormat="0" applyProtection="0">
      <alignment vertical="center"/>
    </xf>
    <xf numFmtId="4" fontId="111" fillId="104" borderId="44" applyNumberFormat="0" applyProtection="0">
      <alignment vertical="center"/>
    </xf>
    <xf numFmtId="4" fontId="240" fillId="112" borderId="32" applyNumberFormat="0" applyProtection="0">
      <alignment vertical="center"/>
    </xf>
    <xf numFmtId="4" fontId="112" fillId="104" borderId="44" applyNumberFormat="0" applyProtection="0">
      <alignment vertical="center"/>
    </xf>
    <xf numFmtId="4" fontId="37" fillId="112" borderId="32" applyNumberFormat="0" applyProtection="0">
      <alignment horizontal="left" vertical="center" indent="1"/>
    </xf>
    <xf numFmtId="4" fontId="111" fillId="104" borderId="44" applyNumberFormat="0" applyProtection="0">
      <alignment horizontal="left" vertical="center" indent="1"/>
    </xf>
    <xf numFmtId="202" fontId="111" fillId="104" borderId="44" applyNumberFormat="0" applyProtection="0">
      <alignment horizontal="left" vertical="top" indent="1"/>
    </xf>
    <xf numFmtId="0" fontId="111" fillId="104" borderId="44" applyNumberFormat="0" applyProtection="0">
      <alignment horizontal="left" vertical="top" indent="1"/>
    </xf>
    <xf numFmtId="4" fontId="37" fillId="60" borderId="32" applyNumberFormat="0" applyProtection="0">
      <alignment horizontal="left" vertical="center" indent="1"/>
    </xf>
    <xf numFmtId="4" fontId="111" fillId="42" borderId="0" applyNumberFormat="0" applyProtection="0">
      <alignment horizontal="left" vertical="center" indent="1"/>
    </xf>
    <xf numFmtId="4" fontId="73" fillId="47" borderId="44" applyNumberFormat="0" applyProtection="0">
      <alignment horizontal="right" vertical="center"/>
    </xf>
    <xf numFmtId="4" fontId="73" fillId="47" borderId="44" applyNumberFormat="0" applyProtection="0">
      <alignment horizontal="right" vertical="center"/>
    </xf>
    <xf numFmtId="4" fontId="73" fillId="43" borderId="44" applyNumberFormat="0" applyProtection="0">
      <alignment horizontal="right" vertical="center"/>
    </xf>
    <xf numFmtId="4" fontId="73" fillId="43" borderId="44" applyNumberFormat="0" applyProtection="0">
      <alignment horizontal="right" vertical="center"/>
    </xf>
    <xf numFmtId="4" fontId="73" fillId="97" borderId="44" applyNumberFormat="0" applyProtection="0">
      <alignment horizontal="right" vertical="center"/>
    </xf>
    <xf numFmtId="4" fontId="73" fillId="97" borderId="44" applyNumberFormat="0" applyProtection="0">
      <alignment horizontal="right" vertical="center"/>
    </xf>
    <xf numFmtId="4" fontId="73" fillId="57" borderId="44" applyNumberFormat="0" applyProtection="0">
      <alignment horizontal="right" vertical="center"/>
    </xf>
    <xf numFmtId="4" fontId="73" fillId="57" borderId="44" applyNumberFormat="0" applyProtection="0">
      <alignment horizontal="right" vertical="center"/>
    </xf>
    <xf numFmtId="4" fontId="73" fillId="61" borderId="44" applyNumberFormat="0" applyProtection="0">
      <alignment horizontal="right" vertical="center"/>
    </xf>
    <xf numFmtId="4" fontId="73" fillId="61" borderId="44" applyNumberFormat="0" applyProtection="0">
      <alignment horizontal="right" vertical="center"/>
    </xf>
    <xf numFmtId="4" fontId="73" fillId="98" borderId="44" applyNumberFormat="0" applyProtection="0">
      <alignment horizontal="right" vertical="center"/>
    </xf>
    <xf numFmtId="4" fontId="73" fillId="98" borderId="44" applyNumberFormat="0" applyProtection="0">
      <alignment horizontal="right" vertical="center"/>
    </xf>
    <xf numFmtId="4" fontId="73" fillId="54" borderId="44" applyNumberFormat="0" applyProtection="0">
      <alignment horizontal="right" vertical="center"/>
    </xf>
    <xf numFmtId="4" fontId="73" fillId="54" borderId="44" applyNumberFormat="0" applyProtection="0">
      <alignment horizontal="right" vertical="center"/>
    </xf>
    <xf numFmtId="4" fontId="73" fillId="106" borderId="44" applyNumberFormat="0" applyProtection="0">
      <alignment horizontal="right" vertical="center"/>
    </xf>
    <xf numFmtId="4" fontId="73" fillId="106" borderId="44" applyNumberFormat="0" applyProtection="0">
      <alignment horizontal="right" vertical="center"/>
    </xf>
    <xf numFmtId="4" fontId="73" fillId="56" borderId="44" applyNumberFormat="0" applyProtection="0">
      <alignment horizontal="right" vertical="center"/>
    </xf>
    <xf numFmtId="4" fontId="73" fillId="56" borderId="44" applyNumberFormat="0" applyProtection="0">
      <alignment horizontal="right" vertical="center"/>
    </xf>
    <xf numFmtId="4" fontId="111" fillId="107" borderId="45" applyNumberFormat="0" applyProtection="0">
      <alignment horizontal="left" vertical="center" indent="1"/>
    </xf>
    <xf numFmtId="4" fontId="37" fillId="107" borderId="67" applyNumberFormat="0" applyProtection="0">
      <alignment horizontal="left" vertical="center" indent="1"/>
    </xf>
    <xf numFmtId="4" fontId="111" fillId="107" borderId="45"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9" fillId="53" borderId="67" applyNumberFormat="0" applyProtection="0">
      <alignment horizontal="left" vertical="center" indent="1"/>
    </xf>
    <xf numFmtId="4" fontId="113" fillId="53" borderId="0" applyNumberFormat="0" applyProtection="0">
      <alignment horizontal="left" vertical="center" indent="1"/>
    </xf>
    <xf numFmtId="4" fontId="113" fillId="53" borderId="0" applyNumberFormat="0" applyProtection="0">
      <alignment horizontal="left" vertical="center" indent="1"/>
    </xf>
    <xf numFmtId="4" fontId="73" fillId="42" borderId="44" applyNumberFormat="0" applyProtection="0">
      <alignment horizontal="right" vertical="center"/>
    </xf>
    <xf numFmtId="4" fontId="73" fillId="42" borderId="44" applyNumberFormat="0" applyProtection="0">
      <alignment horizontal="right" vertical="center"/>
    </xf>
    <xf numFmtId="4" fontId="37" fillId="108" borderId="67" applyNumberFormat="0" applyProtection="0">
      <alignment horizontal="left" vertical="center" indent="1"/>
    </xf>
    <xf numFmtId="4" fontId="37" fillId="42" borderId="67" applyNumberFormat="0" applyProtection="0">
      <alignment horizontal="left" vertical="center" indent="1"/>
    </xf>
    <xf numFmtId="202"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202" fontId="9"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37" fillId="109" borderId="32" applyNumberFormat="0" applyProtection="0">
      <alignment horizontal="left" vertical="center" indent="1"/>
    </xf>
    <xf numFmtId="202" fontId="9" fillId="42" borderId="44" applyNumberFormat="0" applyProtection="0">
      <alignment horizontal="left" vertical="center" indent="1"/>
    </xf>
    <xf numFmtId="0" fontId="37" fillId="109" borderId="32" applyNumberFormat="0" applyProtection="0">
      <alignment horizontal="left" vertical="center" indent="1"/>
    </xf>
    <xf numFmtId="202" fontId="9"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202" fontId="9" fillId="46" borderId="44"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top" indent="1"/>
    </xf>
    <xf numFmtId="202" fontId="9"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9" fillId="108" borderId="44" applyNumberFormat="0" applyProtection="0">
      <alignment horizontal="left" vertical="center" indent="1"/>
    </xf>
    <xf numFmtId="202" fontId="9" fillId="108" borderId="44"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top" indent="1"/>
    </xf>
    <xf numFmtId="202" fontId="9" fillId="108" borderId="44" applyNumberFormat="0" applyProtection="0">
      <alignment horizontal="left" vertical="top"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9" fillId="45" borderId="39" applyNumberFormat="0">
      <protection locked="0"/>
    </xf>
    <xf numFmtId="202" fontId="9" fillId="45" borderId="39" applyNumberFormat="0">
      <protection locked="0"/>
    </xf>
    <xf numFmtId="0" fontId="37" fillId="45" borderId="77" applyNumberFormat="0">
      <protection locked="0"/>
    </xf>
    <xf numFmtId="0" fontId="9" fillId="45" borderId="39" applyNumberFormat="0">
      <protection locked="0"/>
    </xf>
    <xf numFmtId="0" fontId="37" fillId="45" borderId="77" applyNumberFormat="0">
      <protection locked="0"/>
    </xf>
    <xf numFmtId="0" fontId="50" fillId="53" borderId="78" applyBorder="0"/>
    <xf numFmtId="4" fontId="73" fillId="44" borderId="44" applyNumberFormat="0" applyProtection="0">
      <alignment vertical="center"/>
    </xf>
    <xf numFmtId="4" fontId="73" fillId="44" borderId="44" applyNumberFormat="0" applyProtection="0">
      <alignment vertical="center"/>
    </xf>
    <xf numFmtId="4" fontId="289" fillId="44" borderId="44" applyNumberFormat="0" applyProtection="0">
      <alignment vertical="center"/>
    </xf>
    <xf numFmtId="4" fontId="240" fillId="101" borderId="39" applyNumberFormat="0" applyProtection="0">
      <alignment vertical="center"/>
    </xf>
    <xf numFmtId="4" fontId="289" fillId="44" borderId="44" applyNumberFormat="0" applyProtection="0">
      <alignment vertical="center"/>
    </xf>
    <xf numFmtId="4" fontId="73" fillId="44" borderId="44" applyNumberFormat="0" applyProtection="0">
      <alignment horizontal="left" vertical="center" indent="1"/>
    </xf>
    <xf numFmtId="4" fontId="73" fillId="44" borderId="44" applyNumberFormat="0" applyProtection="0">
      <alignment horizontal="left" vertical="center" indent="1"/>
    </xf>
    <xf numFmtId="202" fontId="73" fillId="44" borderId="44" applyNumberFormat="0" applyProtection="0">
      <alignment horizontal="left" vertical="top" indent="1"/>
    </xf>
    <xf numFmtId="0" fontId="73" fillId="44" borderId="44" applyNumberFormat="0" applyProtection="0">
      <alignment horizontal="left" vertical="top" indent="1"/>
    </xf>
    <xf numFmtId="0" fontId="73" fillId="44" borderId="44" applyNumberFormat="0" applyProtection="0">
      <alignment horizontal="left" vertical="top" indent="1"/>
    </xf>
    <xf numFmtId="4" fontId="73" fillId="108" borderId="44" applyNumberFormat="0" applyProtection="0">
      <alignment horizontal="right" vertical="center"/>
    </xf>
    <xf numFmtId="4" fontId="73" fillId="108" borderId="44" applyNumberFormat="0" applyProtection="0">
      <alignment horizontal="right" vertical="center"/>
    </xf>
    <xf numFmtId="4" fontId="289" fillId="108" borderId="44" applyNumberFormat="0" applyProtection="0">
      <alignment horizontal="right" vertical="center"/>
    </xf>
    <xf numFmtId="4" fontId="240" fillId="6" borderId="32" applyNumberFormat="0" applyProtection="0">
      <alignment horizontal="right" vertical="center"/>
    </xf>
    <xf numFmtId="4" fontId="289" fillId="108" borderId="44" applyNumberFormat="0" applyProtection="0">
      <alignment horizontal="right" vertical="center"/>
    </xf>
    <xf numFmtId="4" fontId="73" fillId="42" borderId="44" applyNumberFormat="0" applyProtection="0">
      <alignment horizontal="left" vertical="center" indent="1"/>
    </xf>
    <xf numFmtId="4" fontId="73" fillId="42" borderId="44" applyNumberFormat="0" applyProtection="0">
      <alignment horizontal="left" vertical="center" indent="1"/>
    </xf>
    <xf numFmtId="202" fontId="73" fillId="42" borderId="44" applyNumberFormat="0" applyProtection="0">
      <alignment horizontal="left" vertical="top" indent="1"/>
    </xf>
    <xf numFmtId="0" fontId="73" fillId="42" borderId="44" applyNumberFormat="0" applyProtection="0">
      <alignment horizontal="left" vertical="top" indent="1"/>
    </xf>
    <xf numFmtId="0" fontId="73" fillId="42" borderId="44" applyNumberFormat="0" applyProtection="0">
      <alignment horizontal="left" vertical="top" indent="1"/>
    </xf>
    <xf numFmtId="4" fontId="290" fillId="102" borderId="0" applyNumberFormat="0" applyProtection="0">
      <alignment horizontal="left" vertical="center" indent="1"/>
    </xf>
    <xf numFmtId="4" fontId="242" fillId="102" borderId="67" applyNumberFormat="0" applyProtection="0">
      <alignment horizontal="left" vertical="center" indent="1"/>
    </xf>
    <xf numFmtId="4" fontId="290" fillId="102" borderId="0" applyNumberFormat="0" applyProtection="0">
      <alignment horizontal="left" vertical="center" indent="1"/>
    </xf>
    <xf numFmtId="0" fontId="37" fillId="132" borderId="39"/>
    <xf numFmtId="4" fontId="267" fillId="108" borderId="44" applyNumberFormat="0" applyProtection="0">
      <alignment horizontal="right" vertical="center"/>
    </xf>
    <xf numFmtId="4" fontId="243" fillId="45" borderId="32" applyNumberFormat="0" applyProtection="0">
      <alignment horizontal="right" vertical="center"/>
    </xf>
    <xf numFmtId="4" fontId="267" fillId="108" borderId="44" applyNumberFormat="0" applyProtection="0">
      <alignment horizontal="right" vertical="center"/>
    </xf>
    <xf numFmtId="0" fontId="256" fillId="0" borderId="0" applyNumberFormat="0" applyFill="0" applyBorder="0" applyAlignment="0" applyProtection="0"/>
    <xf numFmtId="202" fontId="256" fillId="0" borderId="0" applyNumberFormat="0" applyFill="0" applyBorder="0" applyAlignment="0" applyProtection="0"/>
    <xf numFmtId="202" fontId="244" fillId="100" borderId="4">
      <alignment horizontal="centerContinuous" vertical="center" wrapText="1"/>
    </xf>
    <xf numFmtId="229" fontId="247" fillId="0" borderId="17" applyBorder="0" applyProtection="0">
      <alignment horizontal="right" vertical="center"/>
    </xf>
    <xf numFmtId="202" fontId="248" fillId="130" borderId="17" applyBorder="0" applyProtection="0">
      <alignment horizontal="centerContinuous" vertical="center"/>
    </xf>
    <xf numFmtId="0" fontId="252" fillId="0" borderId="0" applyNumberFormat="0" applyFill="0" applyBorder="0" applyAlignment="0" applyProtection="0"/>
    <xf numFmtId="0" fontId="291" fillId="0" borderId="0" applyNumberFormat="0" applyFill="0" applyBorder="0" applyAlignment="0" applyProtection="0"/>
    <xf numFmtId="202" fontId="252" fillId="0" borderId="0" applyNumberFormat="0" applyFill="0" applyBorder="0" applyAlignment="0" applyProtection="0"/>
    <xf numFmtId="0" fontId="252" fillId="0" borderId="0" applyNumberFormat="0" applyFill="0" applyBorder="0" applyAlignment="0" applyProtection="0"/>
    <xf numFmtId="0" fontId="292" fillId="0" borderId="0" applyNumberFormat="0" applyFill="0" applyBorder="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293" fillId="0" borderId="0" applyNumberFormat="0" applyFill="0" applyBorder="0" applyAlignment="0" applyProtection="0"/>
    <xf numFmtId="202"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6" fillId="0" borderId="0" applyNumberFormat="0" applyFill="0" applyBorder="0" applyAlignment="0" applyProtection="0"/>
    <xf numFmtId="202" fontId="256" fillId="0" borderId="0" applyNumberFormat="0" applyFill="0" applyBorder="0" applyAlignment="0" applyProtection="0"/>
    <xf numFmtId="0" fontId="260" fillId="0" borderId="64" applyNumberFormat="0" applyFill="0" applyAlignment="0" applyProtection="0"/>
    <xf numFmtId="0" fontId="98" fillId="0" borderId="36" applyNumberFormat="0" applyFill="0" applyAlignment="0" applyProtection="0"/>
    <xf numFmtId="202" fontId="260" fillId="0" borderId="64" applyNumberFormat="0" applyFill="0" applyAlignment="0" applyProtection="0"/>
    <xf numFmtId="0" fontId="260" fillId="0" borderId="64" applyNumberFormat="0" applyFill="0" applyAlignment="0" applyProtection="0"/>
    <xf numFmtId="0" fontId="260" fillId="0" borderId="64" applyNumberFormat="0" applyFill="0" applyAlignment="0" applyProtection="0"/>
    <xf numFmtId="0" fontId="261" fillId="0" borderId="37" applyNumberFormat="0" applyFill="0" applyAlignment="0" applyProtection="0"/>
    <xf numFmtId="0" fontId="99" fillId="0" borderId="74" applyNumberFormat="0" applyFill="0" applyAlignment="0" applyProtection="0"/>
    <xf numFmtId="202" fontId="261" fillId="0" borderId="37" applyNumberFormat="0" applyFill="0" applyAlignment="0" applyProtection="0"/>
    <xf numFmtId="0" fontId="261" fillId="0" borderId="37" applyNumberFormat="0" applyFill="0" applyAlignment="0" applyProtection="0"/>
    <xf numFmtId="0" fontId="261" fillId="0" borderId="37" applyNumberFormat="0" applyFill="0" applyAlignment="0" applyProtection="0"/>
    <xf numFmtId="0" fontId="172" fillId="0" borderId="65" applyNumberFormat="0" applyFill="0" applyAlignment="0" applyProtection="0"/>
    <xf numFmtId="0" fontId="93" fillId="0" borderId="75" applyNumberFormat="0" applyFill="0" applyAlignment="0" applyProtection="0"/>
    <xf numFmtId="202" fontId="172" fillId="0" borderId="65" applyNumberFormat="0" applyFill="0" applyAlignment="0" applyProtection="0"/>
    <xf numFmtId="0" fontId="172" fillId="0" borderId="65" applyNumberFormat="0" applyFill="0" applyAlignment="0" applyProtection="0"/>
    <xf numFmtId="0" fontId="172" fillId="0" borderId="65" applyNumberFormat="0" applyFill="0" applyAlignment="0" applyProtection="0"/>
    <xf numFmtId="0" fontId="255" fillId="0" borderId="0" applyNumberFormat="0" applyFill="0" applyBorder="0" applyAlignment="0" applyProtection="0"/>
    <xf numFmtId="202"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3" fontId="209" fillId="6" borderId="17">
      <alignment horizontal="center" vertical="center"/>
    </xf>
    <xf numFmtId="202" fontId="91" fillId="0" borderId="69" applyNumberFormat="0" applyFill="0" applyAlignment="0" applyProtection="0"/>
    <xf numFmtId="0" fontId="91" fillId="0" borderId="79" applyNumberFormat="0" applyFill="0" applyAlignment="0" applyProtection="0"/>
    <xf numFmtId="202" fontId="91" fillId="0" borderId="69" applyNumberFormat="0" applyFill="0" applyAlignment="0" applyProtection="0"/>
    <xf numFmtId="0" fontId="91" fillId="0" borderId="69" applyNumberFormat="0" applyFill="0" applyAlignment="0" applyProtection="0"/>
    <xf numFmtId="203" fontId="9" fillId="0" borderId="15" applyFill="0"/>
    <xf numFmtId="0" fontId="91" fillId="0" borderId="69" applyNumberFormat="0" applyFill="0" applyAlignment="0" applyProtection="0"/>
    <xf numFmtId="202" fontId="91" fillId="0" borderId="69" applyNumberFormat="0" applyFill="0" applyAlignment="0" applyProtection="0"/>
    <xf numFmtId="0" fontId="91" fillId="0" borderId="79" applyNumberFormat="0" applyFill="0" applyAlignment="0" applyProtection="0"/>
    <xf numFmtId="0" fontId="252" fillId="0" borderId="0" applyNumberFormat="0" applyFill="0" applyBorder="0" applyAlignment="0" applyProtection="0"/>
    <xf numFmtId="202" fontId="252" fillId="0" borderId="0" applyNumberFormat="0" applyFill="0" applyBorder="0" applyAlignment="0" applyProtection="0"/>
    <xf numFmtId="0" fontId="9" fillId="0" borderId="0"/>
    <xf numFmtId="167"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9" fillId="0" borderId="0" applyNumberFormat="0" applyFill="0" applyBorder="0" applyAlignment="0" applyProtection="0"/>
    <xf numFmtId="0" fontId="120" fillId="0" borderId="0"/>
    <xf numFmtId="0" fontId="33" fillId="0" borderId="0"/>
    <xf numFmtId="0" fontId="33" fillId="0" borderId="0"/>
    <xf numFmtId="0" fontId="37" fillId="105" borderId="0"/>
    <xf numFmtId="0" fontId="33" fillId="0" borderId="0"/>
    <xf numFmtId="0" fontId="33" fillId="0" borderId="0"/>
    <xf numFmtId="0" fontId="37" fillId="105" borderId="0"/>
    <xf numFmtId="0" fontId="33" fillId="0" borderId="0"/>
    <xf numFmtId="0" fontId="46" fillId="0" borderId="0"/>
    <xf numFmtId="0" fontId="33" fillId="0" borderId="0"/>
    <xf numFmtId="0" fontId="37" fillId="0" borderId="0"/>
    <xf numFmtId="0" fontId="33" fillId="0" borderId="0"/>
    <xf numFmtId="0" fontId="8" fillId="0" borderId="0"/>
    <xf numFmtId="0" fontId="33" fillId="0" borderId="0"/>
    <xf numFmtId="0" fontId="33" fillId="0" borderId="0"/>
    <xf numFmtId="0" fontId="37" fillId="105" borderId="0"/>
    <xf numFmtId="0" fontId="33" fillId="0" borderId="0"/>
    <xf numFmtId="0" fontId="37" fillId="105" borderId="0"/>
    <xf numFmtId="0" fontId="33" fillId="0" borderId="0"/>
    <xf numFmtId="0" fontId="37" fillId="105" borderId="0"/>
    <xf numFmtId="0" fontId="33" fillId="0" borderId="0"/>
    <xf numFmtId="0" fontId="41" fillId="0" borderId="0" applyNumberFormat="0" applyFill="0" applyBorder="0" applyAlignment="0" applyProtection="0"/>
    <xf numFmtId="0" fontId="33" fillId="0" borderId="0"/>
    <xf numFmtId="202" fontId="41" fillId="0" borderId="0"/>
    <xf numFmtId="0" fontId="8" fillId="0" borderId="0"/>
    <xf numFmtId="0" fontId="9" fillId="0" borderId="0" applyNumberFormat="0" applyFill="0" applyBorder="0" applyAlignment="0" applyProtection="0"/>
    <xf numFmtId="0" fontId="33" fillId="0" borderId="0"/>
    <xf numFmtId="0" fontId="33" fillId="0" borderId="0"/>
    <xf numFmtId="0" fontId="33" fillId="0" borderId="0"/>
    <xf numFmtId="0" fontId="41" fillId="0" borderId="0" applyNumberFormat="0" applyFill="0" applyBorder="0" applyAlignment="0" applyProtection="0"/>
    <xf numFmtId="0" fontId="33" fillId="0" borderId="0"/>
    <xf numFmtId="0" fontId="33" fillId="0" borderId="0"/>
    <xf numFmtId="0" fontId="33" fillId="0" borderId="0"/>
    <xf numFmtId="0" fontId="33" fillId="0" borderId="0"/>
    <xf numFmtId="0" fontId="41" fillId="0" borderId="0" applyNumberForma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0" fontId="256" fillId="0" borderId="0" applyNumberForma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17" borderId="29" applyNumberFormat="0" applyFont="0" applyAlignment="0" applyProtection="0"/>
    <xf numFmtId="167" fontId="11" fillId="0" borderId="0" applyFont="0" applyFill="0" applyBorder="0" applyAlignment="0" applyProtection="0"/>
    <xf numFmtId="0" fontId="116" fillId="0" borderId="0" applyNumberFormat="0" applyFill="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7" fillId="0" borderId="0" applyNumberForma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9" fillId="0" borderId="0"/>
    <xf numFmtId="9" fontId="41" fillId="0" borderId="0" applyFont="0" applyFill="0" applyBorder="0" applyAlignment="0" applyProtection="0"/>
    <xf numFmtId="9" fontId="41" fillId="0" borderId="0" applyFont="0" applyFill="0" applyBorder="0" applyAlignment="0" applyProtection="0"/>
    <xf numFmtId="0" fontId="8" fillId="0" borderId="0"/>
    <xf numFmtId="0" fontId="37" fillId="105" borderId="0"/>
    <xf numFmtId="0" fontId="78" fillId="88" borderId="31" applyNumberFormat="0" applyAlignment="0" applyProtection="0"/>
    <xf numFmtId="0" fontId="9" fillId="0" borderId="0"/>
    <xf numFmtId="0" fontId="9" fillId="0" borderId="0"/>
    <xf numFmtId="0" fontId="9" fillId="0" borderId="0"/>
    <xf numFmtId="0" fontId="37" fillId="105" borderId="0"/>
    <xf numFmtId="0" fontId="9" fillId="0" borderId="0"/>
    <xf numFmtId="0" fontId="95" fillId="85" borderId="31" applyNumberFormat="0" applyAlignment="0" applyProtection="0"/>
    <xf numFmtId="171" fontId="9" fillId="0" borderId="0" applyFont="0" applyFill="0" applyBorder="0" applyAlignment="0" applyProtection="0"/>
    <xf numFmtId="171" fontId="9" fillId="0" borderId="0" applyFont="0" applyFill="0" applyBorder="0" applyAlignment="0" applyProtection="0"/>
    <xf numFmtId="0" fontId="9" fillId="0" borderId="0"/>
    <xf numFmtId="0" fontId="9" fillId="0" borderId="0"/>
    <xf numFmtId="0" fontId="9" fillId="84" borderId="41" applyNumberFormat="0" applyFont="0" applyAlignment="0" applyProtection="0"/>
    <xf numFmtId="0" fontId="9" fillId="84" borderId="41" applyNumberFormat="0" applyFont="0" applyAlignment="0" applyProtection="0"/>
    <xf numFmtId="0" fontId="107" fillId="88" borderId="42" applyNumberFormat="0" applyAlignment="0" applyProtection="0"/>
    <xf numFmtId="9" fontId="12" fillId="0" borderId="0" applyFont="0" applyFill="0" applyBorder="0" applyAlignment="0" applyProtection="0"/>
    <xf numFmtId="9" fontId="41" fillId="0" borderId="0" applyFont="0" applyFill="0" applyBorder="0" applyAlignment="0" applyProtection="0"/>
    <xf numFmtId="171" fontId="9" fillId="0" borderId="0" applyFont="0" applyFill="0" applyBorder="0" applyAlignment="0" applyProtection="0"/>
    <xf numFmtId="4" fontId="111" fillId="104" borderId="44" applyNumberFormat="0" applyProtection="0">
      <alignment vertical="center"/>
    </xf>
    <xf numFmtId="4" fontId="112" fillId="104" borderId="44" applyNumberFormat="0" applyProtection="0">
      <alignment vertical="center"/>
    </xf>
    <xf numFmtId="4" fontId="111" fillId="104" borderId="44" applyNumberFormat="0" applyProtection="0">
      <alignment horizontal="left" vertical="center" indent="1"/>
    </xf>
    <xf numFmtId="0" fontId="111" fillId="104" borderId="44" applyNumberFormat="0" applyProtection="0">
      <alignment horizontal="left" vertical="top" indent="1"/>
    </xf>
    <xf numFmtId="4" fontId="73" fillId="47" borderId="44" applyNumberFormat="0" applyProtection="0">
      <alignment horizontal="right" vertical="center"/>
    </xf>
    <xf numFmtId="4" fontId="73" fillId="43" borderId="44" applyNumberFormat="0" applyProtection="0">
      <alignment horizontal="right" vertical="center"/>
    </xf>
    <xf numFmtId="4" fontId="73" fillId="97" borderId="44" applyNumberFormat="0" applyProtection="0">
      <alignment horizontal="right" vertical="center"/>
    </xf>
    <xf numFmtId="4" fontId="73" fillId="57" borderId="44" applyNumberFormat="0" applyProtection="0">
      <alignment horizontal="right" vertical="center"/>
    </xf>
    <xf numFmtId="4" fontId="73" fillId="61" borderId="44" applyNumberFormat="0" applyProtection="0">
      <alignment horizontal="right" vertical="center"/>
    </xf>
    <xf numFmtId="4" fontId="73" fillId="98" borderId="44" applyNumberFormat="0" applyProtection="0">
      <alignment horizontal="right" vertical="center"/>
    </xf>
    <xf numFmtId="4" fontId="73" fillId="54" borderId="44" applyNumberFormat="0" applyProtection="0">
      <alignment horizontal="right" vertical="center"/>
    </xf>
    <xf numFmtId="4" fontId="73" fillId="106" borderId="44" applyNumberFormat="0" applyProtection="0">
      <alignment horizontal="right" vertical="center"/>
    </xf>
    <xf numFmtId="4" fontId="73" fillId="56" borderId="44" applyNumberFormat="0" applyProtection="0">
      <alignment horizontal="right" vertical="center"/>
    </xf>
    <xf numFmtId="4" fontId="73" fillId="42" borderId="44" applyNumberFormat="0" applyProtection="0">
      <alignment horizontal="right" vertical="center"/>
    </xf>
    <xf numFmtId="0" fontId="9" fillId="0" borderId="0"/>
    <xf numFmtId="171" fontId="9" fillId="0" borderId="0" applyFont="0" applyFill="0" applyBorder="0" applyAlignment="0" applyProtection="0"/>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45" borderId="39" applyNumberFormat="0">
      <protection locked="0"/>
    </xf>
    <xf numFmtId="4" fontId="73" fillId="44" borderId="44" applyNumberFormat="0" applyProtection="0">
      <alignment vertical="center"/>
    </xf>
    <xf numFmtId="4" fontId="289" fillId="44" borderId="44" applyNumberFormat="0" applyProtection="0">
      <alignment vertical="center"/>
    </xf>
    <xf numFmtId="4" fontId="73" fillId="44" borderId="44" applyNumberFormat="0" applyProtection="0">
      <alignment horizontal="left" vertical="center" indent="1"/>
    </xf>
    <xf numFmtId="0" fontId="73" fillId="44" borderId="44" applyNumberFormat="0" applyProtection="0">
      <alignment horizontal="left" vertical="top" indent="1"/>
    </xf>
    <xf numFmtId="4" fontId="73" fillId="108" borderId="44" applyNumberFormat="0" applyProtection="0">
      <alignment horizontal="right" vertical="center"/>
    </xf>
    <xf numFmtId="4" fontId="289" fillId="108" borderId="44" applyNumberFormat="0" applyProtection="0">
      <alignment horizontal="right" vertical="center"/>
    </xf>
    <xf numFmtId="4" fontId="73" fillId="42" borderId="44" applyNumberFormat="0" applyProtection="0">
      <alignment horizontal="left" vertical="center" indent="1"/>
    </xf>
    <xf numFmtId="0" fontId="73" fillId="42" borderId="44" applyNumberFormat="0" applyProtection="0">
      <alignment horizontal="left" vertical="top" indent="1"/>
    </xf>
    <xf numFmtId="4" fontId="267" fillId="108" borderId="44" applyNumberFormat="0" applyProtection="0">
      <alignment horizontal="right" vertical="center"/>
    </xf>
    <xf numFmtId="0" fontId="256" fillId="0" borderId="0" applyNumberFormat="0" applyFill="0" applyBorder="0" applyAlignment="0" applyProtection="0"/>
    <xf numFmtId="0" fontId="91" fillId="0" borderId="79" applyNumberFormat="0" applyFill="0" applyAlignment="0" applyProtection="0"/>
    <xf numFmtId="0" fontId="37" fillId="46" borderId="32" applyNumberFormat="0" applyProtection="0">
      <alignment horizontal="left" vertical="center" indent="1"/>
    </xf>
    <xf numFmtId="4" fontId="37" fillId="0" borderId="32" applyNumberFormat="0" applyProtection="0">
      <alignment horizontal="right" vertical="center"/>
    </xf>
    <xf numFmtId="171" fontId="9" fillId="0" borderId="0" applyFont="0" applyFill="0" applyBorder="0" applyAlignment="0" applyProtection="0"/>
    <xf numFmtId="0" fontId="116" fillId="0" borderId="0" applyNumberFormat="0" applyFill="0" applyBorder="0" applyAlignment="0" applyProtection="0"/>
    <xf numFmtId="0" fontId="12" fillId="0" borderId="0"/>
    <xf numFmtId="0" fontId="91" fillId="0" borderId="79" applyNumberFormat="0" applyFill="0" applyAlignment="0" applyProtection="0"/>
    <xf numFmtId="0" fontId="8" fillId="42" borderId="0" applyNumberFormat="0" applyBorder="0" applyAlignment="0" applyProtection="0"/>
    <xf numFmtId="0" fontId="11" fillId="48" borderId="0" applyNumberFormat="0" applyBorder="0" applyAlignment="0" applyProtection="0"/>
    <xf numFmtId="0" fontId="91" fillId="0" borderId="79" applyNumberFormat="0" applyFill="0" applyAlignment="0" applyProtection="0"/>
    <xf numFmtId="0" fontId="8" fillId="43" borderId="0" applyNumberFormat="0" applyBorder="0" applyAlignment="0" applyProtection="0"/>
    <xf numFmtId="0" fontId="11" fillId="47" borderId="0" applyNumberFormat="0" applyBorder="0" applyAlignment="0" applyProtection="0"/>
    <xf numFmtId="0" fontId="8" fillId="44" borderId="0" applyNumberFormat="0" applyBorder="0" applyAlignment="0" applyProtection="0"/>
    <xf numFmtId="0" fontId="11" fillId="49" borderId="0" applyNumberFormat="0" applyBorder="0" applyAlignment="0" applyProtection="0"/>
    <xf numFmtId="0" fontId="91" fillId="0" borderId="79" applyNumberFormat="0" applyFill="0" applyAlignment="0" applyProtection="0"/>
    <xf numFmtId="0" fontId="8" fillId="45" borderId="0" applyNumberFormat="0" applyBorder="0" applyAlignment="0" applyProtection="0"/>
    <xf numFmtId="0" fontId="11" fillId="50" borderId="0" applyNumberFormat="0" applyBorder="0" applyAlignment="0" applyProtection="0"/>
    <xf numFmtId="0" fontId="91" fillId="0" borderId="79" applyNumberFormat="0" applyFill="0" applyAlignment="0" applyProtection="0"/>
    <xf numFmtId="0" fontId="8" fillId="46" borderId="0" applyNumberFormat="0" applyBorder="0" applyAlignment="0" applyProtection="0"/>
    <xf numFmtId="0" fontId="11" fillId="51" borderId="0" applyNumberFormat="0" applyBorder="0" applyAlignment="0" applyProtection="0"/>
    <xf numFmtId="0" fontId="91" fillId="0" borderId="79" applyNumberFormat="0" applyFill="0" applyAlignment="0" applyProtection="0"/>
    <xf numFmtId="0" fontId="8" fillId="47" borderId="0" applyNumberFormat="0" applyBorder="0" applyAlignment="0" applyProtection="0"/>
    <xf numFmtId="0" fontId="11" fillId="52" borderId="0" applyNumberFormat="0" applyBorder="0" applyAlignment="0" applyProtection="0"/>
    <xf numFmtId="0" fontId="8" fillId="46" borderId="0" applyNumberFormat="0" applyBorder="0" applyAlignment="0" applyProtection="0"/>
    <xf numFmtId="0" fontId="287" fillId="52"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8" fillId="47" borderId="0" applyNumberFormat="0" applyBorder="0" applyAlignment="0" applyProtection="0"/>
    <xf numFmtId="0" fontId="91" fillId="0" borderId="79" applyNumberFormat="0" applyFill="0" applyAlignment="0" applyProtection="0"/>
    <xf numFmtId="0" fontId="8" fillId="53" borderId="0" applyNumberFormat="0" applyBorder="0" applyAlignment="0" applyProtection="0"/>
    <xf numFmtId="0" fontId="11" fillId="46" borderId="0" applyNumberFormat="0" applyBorder="0" applyAlignment="0" applyProtection="0"/>
    <xf numFmtId="0" fontId="91" fillId="0" borderId="79" applyNumberFormat="0" applyFill="0" applyAlignment="0" applyProtection="0"/>
    <xf numFmtId="0" fontId="8" fillId="24" borderId="0" applyNumberFormat="0" applyBorder="0" applyAlignment="0" applyProtection="0"/>
    <xf numFmtId="0" fontId="11" fillId="43" borderId="0" applyNumberFormat="0" applyBorder="0" applyAlignment="0" applyProtection="0"/>
    <xf numFmtId="0" fontId="91" fillId="0" borderId="79" applyNumberFormat="0" applyFill="0" applyAlignment="0" applyProtection="0"/>
    <xf numFmtId="0" fontId="8" fillId="54" borderId="0" applyNumberFormat="0" applyBorder="0" applyAlignment="0" applyProtection="0"/>
    <xf numFmtId="0" fontId="11" fillId="56" borderId="0" applyNumberFormat="0" applyBorder="0" applyAlignment="0" applyProtection="0"/>
    <xf numFmtId="0" fontId="91" fillId="0" borderId="79" applyNumberFormat="0" applyFill="0" applyAlignment="0" applyProtection="0"/>
    <xf numFmtId="0" fontId="8" fillId="55" borderId="0" applyNumberFormat="0" applyBorder="0" applyAlignment="0" applyProtection="0"/>
    <xf numFmtId="0" fontId="11" fillId="50" borderId="0" applyNumberFormat="0" applyBorder="0" applyAlignment="0" applyProtection="0"/>
    <xf numFmtId="0" fontId="91" fillId="0" borderId="79" applyNumberFormat="0" applyFill="0" applyAlignment="0" applyProtection="0"/>
    <xf numFmtId="0" fontId="8" fillId="53" borderId="0" applyNumberFormat="0" applyBorder="0" applyAlignment="0" applyProtection="0"/>
    <xf numFmtId="0" fontId="11" fillId="46" borderId="0" applyNumberFormat="0" applyBorder="0" applyAlignment="0" applyProtection="0"/>
    <xf numFmtId="0" fontId="91" fillId="0" borderId="79" applyNumberFormat="0" applyFill="0" applyAlignment="0" applyProtection="0"/>
    <xf numFmtId="0" fontId="8" fillId="52" borderId="0" applyNumberFormat="0" applyBorder="0" applyAlignment="0" applyProtection="0"/>
    <xf numFmtId="0" fontId="11" fillId="57" borderId="0" applyNumberFormat="0" applyBorder="0" applyAlignment="0" applyProtection="0"/>
    <xf numFmtId="0" fontId="8" fillId="53" borderId="0" applyNumberFormat="0" applyBorder="0" applyAlignment="0" applyProtection="0"/>
    <xf numFmtId="0" fontId="8" fillId="24" borderId="0" applyNumberFormat="0" applyBorder="0" applyAlignment="0" applyProtection="0"/>
    <xf numFmtId="0" fontId="8" fillId="55" borderId="0" applyNumberFormat="0" applyBorder="0" applyAlignment="0" applyProtection="0"/>
    <xf numFmtId="0" fontId="8" fillId="53" borderId="0" applyNumberFormat="0" applyBorder="0" applyAlignment="0" applyProtection="0"/>
    <xf numFmtId="9" fontId="41" fillId="0" borderId="0" applyFont="0" applyFill="0" applyBorder="0" applyAlignment="0" applyProtection="0"/>
    <xf numFmtId="0" fontId="8" fillId="52" borderId="0" applyNumberFormat="0" applyBorder="0" applyAlignment="0" applyProtection="0"/>
    <xf numFmtId="0" fontId="91" fillId="0" borderId="79" applyNumberFormat="0" applyFill="0" applyAlignment="0" applyProtection="0"/>
    <xf numFmtId="0" fontId="3" fillId="53" borderId="0" applyNumberFormat="0" applyBorder="0" applyAlignment="0" applyProtection="0"/>
    <xf numFmtId="0" fontId="75" fillId="58" borderId="0" applyNumberFormat="0" applyBorder="0" applyAlignment="0" applyProtection="0"/>
    <xf numFmtId="0" fontId="91" fillId="0" borderId="79" applyNumberFormat="0" applyFill="0" applyAlignment="0" applyProtection="0"/>
    <xf numFmtId="0" fontId="3" fillId="25" borderId="0" applyNumberFormat="0" applyBorder="0" applyAlignment="0" applyProtection="0"/>
    <xf numFmtId="0" fontId="75" fillId="43" borderId="0" applyNumberFormat="0" applyBorder="0" applyAlignment="0" applyProtection="0"/>
    <xf numFmtId="0" fontId="91" fillId="0" borderId="79" applyNumberFormat="0" applyFill="0" applyAlignment="0" applyProtection="0"/>
    <xf numFmtId="0" fontId="3" fillId="54" borderId="0" applyNumberFormat="0" applyBorder="0" applyAlignment="0" applyProtection="0"/>
    <xf numFmtId="0" fontId="75" fillId="56" borderId="0" applyNumberFormat="0" applyBorder="0" applyAlignment="0" applyProtection="0"/>
    <xf numFmtId="0" fontId="91" fillId="0" borderId="79" applyNumberFormat="0" applyFill="0" applyAlignment="0" applyProtection="0"/>
    <xf numFmtId="0" fontId="3" fillId="55" borderId="0" applyNumberFormat="0" applyBorder="0" applyAlignment="0" applyProtection="0"/>
    <xf numFmtId="0" fontId="75" fillId="59" borderId="0" applyNumberFormat="0" applyBorder="0" applyAlignment="0" applyProtection="0"/>
    <xf numFmtId="0" fontId="3" fillId="53" borderId="0" applyNumberFormat="0" applyBorder="0" applyAlignment="0" applyProtection="0"/>
    <xf numFmtId="0" fontId="75" fillId="60" borderId="0" applyNumberFormat="0" applyBorder="0" applyAlignment="0" applyProtection="0"/>
    <xf numFmtId="167" fontId="8" fillId="0" borderId="0" applyFont="0" applyFill="0" applyBorder="0" applyAlignment="0" applyProtection="0"/>
    <xf numFmtId="0" fontId="3" fillId="52" borderId="0" applyNumberFormat="0" applyBorder="0" applyAlignment="0" applyProtection="0"/>
    <xf numFmtId="0" fontId="75" fillId="61" borderId="0" applyNumberFormat="0" applyBorder="0" applyAlignment="0" applyProtection="0"/>
    <xf numFmtId="9" fontId="41" fillId="0" borderId="0" applyFont="0" applyFill="0" applyBorder="0" applyAlignment="0" applyProtection="0"/>
    <xf numFmtId="0" fontId="3" fillId="53" borderId="0" applyNumberFormat="0" applyBorder="0" applyAlignment="0" applyProtection="0"/>
    <xf numFmtId="0" fontId="271" fillId="25" borderId="0" applyNumberFormat="0" applyBorder="0" applyAlignment="0" applyProtection="0"/>
    <xf numFmtId="0" fontId="3" fillId="25" borderId="0" applyNumberFormat="0" applyBorder="0" applyAlignment="0" applyProtection="0"/>
    <xf numFmtId="0" fontId="3" fillId="53" borderId="0" applyNumberFormat="0" applyBorder="0" applyAlignment="0" applyProtection="0"/>
    <xf numFmtId="0" fontId="33" fillId="0" borderId="0"/>
    <xf numFmtId="0" fontId="37" fillId="105" borderId="0"/>
    <xf numFmtId="0" fontId="8" fillId="0" borderId="0"/>
    <xf numFmtId="0" fontId="3" fillId="60" borderId="0" applyNumberFormat="0" applyBorder="0" applyAlignment="0" applyProtection="0"/>
    <xf numFmtId="0" fontId="75" fillId="96" borderId="0" applyNumberFormat="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0" fontId="9" fillId="0" borderId="0"/>
    <xf numFmtId="0" fontId="3" fillId="22" borderId="0" applyNumberFormat="0" applyBorder="0" applyAlignment="0" applyProtection="0"/>
    <xf numFmtId="0" fontId="75" fillId="97" borderId="0" applyNumberFormat="0" applyBorder="0" applyAlignment="0" applyProtection="0"/>
    <xf numFmtId="167" fontId="8" fillId="0" borderId="0" applyFont="0" applyFill="0" applyBorder="0" applyAlignment="0" applyProtection="0"/>
    <xf numFmtId="0" fontId="3" fillId="26" borderId="0" applyNumberFormat="0" applyBorder="0" applyAlignment="0" applyProtection="0"/>
    <xf numFmtId="0" fontId="75" fillId="54" borderId="0" applyNumberFormat="0" applyBorder="0" applyAlignment="0" applyProtection="0"/>
    <xf numFmtId="0" fontId="3" fillId="109" borderId="0" applyNumberFormat="0" applyBorder="0" applyAlignment="0" applyProtection="0"/>
    <xf numFmtId="0" fontId="75" fillId="59" borderId="0" applyNumberFormat="0" applyBorder="0" applyAlignment="0" applyProtection="0"/>
    <xf numFmtId="0" fontId="3" fillId="34" borderId="0" applyNumberFormat="0" applyBorder="0" applyAlignment="0" applyProtection="0"/>
    <xf numFmtId="0" fontId="75" fillId="60" borderId="0" applyNumberFormat="0" applyBorder="0" applyAlignment="0" applyProtection="0"/>
    <xf numFmtId="0" fontId="3" fillId="57" borderId="0" applyNumberFormat="0" applyBorder="0" applyAlignment="0" applyProtection="0"/>
    <xf numFmtId="0" fontId="75" fillId="98" borderId="0" applyNumberFormat="0" applyBorder="0" applyAlignment="0" applyProtection="0"/>
    <xf numFmtId="0" fontId="37" fillId="105" borderId="0"/>
    <xf numFmtId="0" fontId="63" fillId="50" borderId="0" applyNumberFormat="0" applyBorder="0" applyAlignment="0" applyProtection="0"/>
    <xf numFmtId="0" fontId="197" fillId="47" borderId="0" applyNumberFormat="0" applyBorder="0" applyAlignment="0" applyProtection="0"/>
    <xf numFmtId="0" fontId="37" fillId="105" borderId="0"/>
    <xf numFmtId="0" fontId="62" fillId="106" borderId="0" applyNumberFormat="0" applyBorder="0" applyAlignment="0" applyProtection="0"/>
    <xf numFmtId="0" fontId="37" fillId="105" borderId="0"/>
    <xf numFmtId="0" fontId="294" fillId="45" borderId="25" applyNumberFormat="0" applyAlignment="0" applyProtection="0"/>
    <xf numFmtId="0" fontId="153" fillId="55" borderId="31" applyNumberFormat="0" applyAlignment="0" applyProtection="0"/>
    <xf numFmtId="0" fontId="79" fillId="89" borderId="32" applyNumberFormat="0" applyAlignment="0" applyProtection="0"/>
    <xf numFmtId="0" fontId="154" fillId="55" borderId="31" applyNumberFormat="0" applyAlignment="0" applyProtection="0"/>
    <xf numFmtId="0" fontId="33" fillId="0" borderId="0"/>
    <xf numFmtId="0" fontId="294" fillId="45" borderId="25" applyNumberFormat="0" applyAlignment="0" applyProtection="0"/>
    <xf numFmtId="0" fontId="9" fillId="0" borderId="0"/>
    <xf numFmtId="0" fontId="295" fillId="16" borderId="28" applyNumberFormat="0" applyAlignment="0" applyProtection="0"/>
    <xf numFmtId="0" fontId="1" fillId="16" borderId="28" applyNumberFormat="0" applyAlignment="0" applyProtection="0"/>
    <xf numFmtId="0" fontId="33" fillId="0" borderId="0"/>
    <xf numFmtId="0" fontId="33" fillId="0" borderId="0"/>
    <xf numFmtId="0" fontId="33" fillId="0" borderId="0"/>
    <xf numFmtId="0" fontId="33" fillId="0" borderId="0"/>
    <xf numFmtId="0" fontId="1" fillId="16" borderId="28" applyNumberFormat="0" applyAlignment="0" applyProtection="0"/>
    <xf numFmtId="0" fontId="80" fillId="90" borderId="33" applyNumberFormat="0" applyAlignment="0" applyProtection="0"/>
    <xf numFmtId="167" fontId="9" fillId="0" borderId="0" applyFont="0" applyFill="0" applyBorder="0" applyAlignment="0" applyProtection="0"/>
    <xf numFmtId="165" fontId="9" fillId="0" borderId="0" applyFont="0" applyFill="0" applyBorder="0" applyAlignment="0" applyProtection="0"/>
    <xf numFmtId="0" fontId="9" fillId="0" borderId="0"/>
    <xf numFmtId="0" fontId="33" fillId="0" borderId="0"/>
    <xf numFmtId="0" fontId="33" fillId="0" borderId="0"/>
    <xf numFmtId="0" fontId="33" fillId="0" borderId="0"/>
    <xf numFmtId="0" fontId="3" fillId="60" borderId="0" applyNumberFormat="0" applyBorder="0" applyAlignment="0" applyProtection="0"/>
    <xf numFmtId="0" fontId="271" fillId="22" borderId="0" applyNumberFormat="0" applyBorder="0" applyAlignment="0" applyProtection="0"/>
    <xf numFmtId="0" fontId="3" fillId="22" borderId="0" applyNumberFormat="0" applyBorder="0" applyAlignment="0" applyProtection="0"/>
    <xf numFmtId="0" fontId="33" fillId="0" borderId="0"/>
    <xf numFmtId="0" fontId="271" fillId="26" borderId="0" applyNumberFormat="0" applyBorder="0" applyAlignment="0" applyProtection="0"/>
    <xf numFmtId="0" fontId="3" fillId="26" borderId="0" applyNumberFormat="0" applyBorder="0" applyAlignment="0" applyProtection="0"/>
    <xf numFmtId="0" fontId="33" fillId="0" borderId="0"/>
    <xf numFmtId="0" fontId="3" fillId="109" borderId="0" applyNumberFormat="0" applyBorder="0" applyAlignment="0" applyProtection="0"/>
    <xf numFmtId="0" fontId="271" fillId="34" borderId="0" applyNumberFormat="0" applyBorder="0" applyAlignment="0" applyProtection="0"/>
    <xf numFmtId="0" fontId="3" fillId="34" borderId="0" applyNumberFormat="0" applyBorder="0" applyAlignment="0" applyProtection="0"/>
    <xf numFmtId="0" fontId="3" fillId="57" borderId="0" applyNumberFormat="0" applyBorder="0" applyAlignment="0" applyProtection="0"/>
    <xf numFmtId="0" fontId="95" fillId="85" borderId="32" applyNumberFormat="0" applyAlignment="0" applyProtection="0"/>
    <xf numFmtId="0" fontId="174" fillId="52" borderId="31" applyNumberFormat="0" applyAlignment="0" applyProtection="0"/>
    <xf numFmtId="0" fontId="296" fillId="14" borderId="25" applyNumberFormat="0" applyAlignment="0" applyProtection="0"/>
    <xf numFmtId="0" fontId="64" fillId="14" borderId="25" applyNumberFormat="0" applyAlignment="0" applyProtection="0"/>
    <xf numFmtId="190"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2" fontId="9" fillId="0" borderId="0" applyFont="0" applyFill="0" applyBorder="0" applyAlignment="0" applyProtection="0"/>
    <xf numFmtId="0" fontId="69" fillId="0" borderId="0" applyNumberFormat="0" applyFill="0" applyBorder="0" applyAlignment="0" applyProtection="0"/>
    <xf numFmtId="0" fontId="253" fillId="0" borderId="0" applyNumberFormat="0" applyFill="0" applyBorder="0" applyAlignment="0" applyProtection="0"/>
    <xf numFmtId="0" fontId="62" fillId="106" borderId="0" applyNumberFormat="0" applyBorder="0" applyAlignment="0" applyProtection="0"/>
    <xf numFmtId="0" fontId="81" fillId="49" borderId="0" applyNumberFormat="0" applyBorder="0" applyAlignment="0" applyProtection="0"/>
    <xf numFmtId="0" fontId="37" fillId="100" borderId="0" applyNumberFormat="0" applyBorder="0" applyAlignment="0" applyProtection="0"/>
    <xf numFmtId="0" fontId="260" fillId="0" borderId="64" applyNumberFormat="0" applyFill="0" applyAlignment="0" applyProtection="0"/>
    <xf numFmtId="0" fontId="261" fillId="0" borderId="37" applyNumberFormat="0" applyFill="0" applyAlignment="0" applyProtection="0"/>
    <xf numFmtId="0" fontId="172" fillId="0" borderId="65" applyNumberFormat="0" applyFill="0" applyAlignment="0" applyProtection="0"/>
    <xf numFmtId="0" fontId="172" fillId="0" borderId="0" applyNumberFormat="0" applyFill="0" applyBorder="0" applyAlignment="0" applyProtection="0"/>
    <xf numFmtId="0" fontId="63" fillId="50" borderId="0" applyNumberFormat="0" applyBorder="0" applyAlignment="0" applyProtection="0"/>
    <xf numFmtId="0" fontId="64" fillId="14" borderId="25" applyNumberFormat="0" applyAlignment="0" applyProtection="0"/>
    <xf numFmtId="0" fontId="64" fillId="14" borderId="25" applyNumberFormat="0" applyAlignment="0" applyProtection="0"/>
    <xf numFmtId="0" fontId="64" fillId="14" borderId="25" applyNumberFormat="0" applyAlignment="0" applyProtection="0"/>
    <xf numFmtId="0" fontId="173" fillId="52" borderId="31" applyNumberFormat="0" applyAlignment="0" applyProtection="0"/>
    <xf numFmtId="0" fontId="37" fillId="105" borderId="0"/>
    <xf numFmtId="0" fontId="158" fillId="0" borderId="35" applyNumberFormat="0" applyFill="0" applyAlignment="0" applyProtection="0"/>
    <xf numFmtId="167" fontId="12" fillId="0" borderId="0" applyFont="0" applyFill="0" applyBorder="0" applyAlignment="0" applyProtection="0"/>
    <xf numFmtId="167" fontId="9" fillId="0" borderId="0" applyFont="0" applyFill="0" applyBorder="0" applyAlignment="0" applyProtection="0"/>
    <xf numFmtId="0" fontId="37" fillId="105" borderId="0"/>
    <xf numFmtId="167" fontId="9" fillId="0" borderId="0" applyFont="0" applyFill="0" applyBorder="0" applyAlignment="0" applyProtection="0"/>
    <xf numFmtId="0" fontId="37" fillId="105" borderId="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0" fontId="37" fillId="105" borderId="0"/>
    <xf numFmtId="0" fontId="9" fillId="0" borderId="0"/>
    <xf numFmtId="171" fontId="9" fillId="0" borderId="0" applyFont="0" applyFill="0" applyBorder="0" applyAlignment="0" applyProtection="0"/>
    <xf numFmtId="0" fontId="37" fillId="105" borderId="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0" fontId="9" fillId="0" borderId="0"/>
    <xf numFmtId="167" fontId="104" fillId="0" borderId="0" applyFont="0" applyFill="0" applyBorder="0" applyAlignment="0" applyProtection="0"/>
    <xf numFmtId="167" fontId="104" fillId="0" borderId="0" applyFont="0" applyFill="0" applyBorder="0" applyAlignment="0" applyProtection="0"/>
    <xf numFmtId="0" fontId="9" fillId="0" borderId="0"/>
    <xf numFmtId="0" fontId="37" fillId="105" borderId="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0" fontId="9" fillId="0" borderId="0"/>
    <xf numFmtId="167"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7" fillId="0" borderId="0" applyFont="0" applyFill="0" applyBorder="0" applyAlignment="0" applyProtection="0"/>
    <xf numFmtId="171" fontId="9" fillId="0" borderId="0" applyFont="0" applyFill="0" applyBorder="0" applyAlignment="0" applyProtection="0"/>
    <xf numFmtId="167" fontId="37"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9"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71" fontId="9"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71" fontId="9"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71" fontId="9" fillId="0" borderId="0" applyFont="0" applyFill="0" applyBorder="0" applyAlignment="0" applyProtection="0"/>
    <xf numFmtId="167" fontId="37"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0" fontId="105" fillId="85" borderId="0" applyNumberFormat="0" applyBorder="0" applyAlignment="0" applyProtection="0"/>
    <xf numFmtId="0" fontId="81" fillId="85" borderId="0" applyNumberFormat="0" applyBorder="0" applyAlignment="0" applyProtection="0"/>
    <xf numFmtId="0" fontId="269" fillId="52" borderId="0" applyNumberFormat="0" applyBorder="0" applyAlignment="0" applyProtection="0"/>
    <xf numFmtId="0" fontId="105" fillId="85" borderId="0" applyNumberFormat="0" applyBorder="0" applyAlignment="0" applyProtection="0"/>
    <xf numFmtId="0" fontId="105" fillId="104" borderId="0" applyNumberFormat="0" applyBorder="0" applyAlignment="0" applyProtection="0"/>
    <xf numFmtId="0" fontId="105" fillId="85" borderId="0" applyNumberFormat="0" applyBorder="0" applyAlignment="0" applyProtection="0"/>
    <xf numFmtId="0" fontId="105" fillId="85" borderId="0" applyNumberFormat="0" applyBorder="0" applyAlignment="0" applyProtection="0"/>
    <xf numFmtId="0" fontId="9" fillId="0" borderId="0"/>
    <xf numFmtId="0" fontId="33" fillId="0" borderId="0"/>
    <xf numFmtId="0" fontId="9" fillId="0" borderId="0"/>
    <xf numFmtId="0" fontId="9" fillId="0" borderId="0"/>
    <xf numFmtId="0" fontId="9" fillId="0" borderId="0"/>
    <xf numFmtId="0" fontId="9"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105" borderId="0"/>
    <xf numFmtId="0" fontId="33" fillId="0" borderId="0"/>
    <xf numFmtId="0" fontId="9" fillId="0" borderId="0"/>
    <xf numFmtId="0" fontId="33" fillId="0" borderId="0"/>
    <xf numFmtId="0" fontId="12" fillId="0" borderId="0"/>
    <xf numFmtId="167" fontId="10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37" fillId="105"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37" fillId="105"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105" borderId="0"/>
    <xf numFmtId="0" fontId="33" fillId="0" borderId="0"/>
    <xf numFmtId="0" fontId="9"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105" borderId="0"/>
    <xf numFmtId="0" fontId="12" fillId="0" borderId="0"/>
    <xf numFmtId="0" fontId="12" fillId="0" borderId="0"/>
    <xf numFmtId="171" fontId="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105"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0" fontId="12" fillId="0" borderId="0"/>
    <xf numFmtId="0" fontId="12" fillId="0" borderId="0"/>
    <xf numFmtId="0" fontId="12" fillId="0" borderId="0"/>
    <xf numFmtId="0" fontId="12" fillId="0" borderId="0"/>
    <xf numFmtId="167" fontId="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41" fillId="0" borderId="0"/>
    <xf numFmtId="0" fontId="12" fillId="0" borderId="0"/>
    <xf numFmtId="167" fontId="9" fillId="0" borderId="0" applyFont="0" applyFill="0" applyBorder="0" applyAlignment="0" applyProtection="0"/>
    <xf numFmtId="0" fontId="3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105" borderId="0"/>
    <xf numFmtId="0" fontId="37" fillId="105" borderId="0"/>
    <xf numFmtId="0" fontId="37" fillId="105" borderId="0"/>
    <xf numFmtId="0" fontId="33" fillId="0" borderId="0"/>
    <xf numFmtId="0" fontId="33" fillId="0" borderId="0"/>
    <xf numFmtId="0" fontId="33" fillId="0" borderId="0"/>
    <xf numFmtId="0" fontId="33" fillId="0" borderId="0"/>
    <xf numFmtId="0" fontId="12" fillId="0" borderId="0"/>
    <xf numFmtId="190" fontId="9" fillId="0" borderId="0" applyFont="0" applyFill="0" applyBorder="0" applyAlignment="0" applyProtection="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37" fillId="105" borderId="0"/>
    <xf numFmtId="0" fontId="9" fillId="0" borderId="0"/>
    <xf numFmtId="0" fontId="9" fillId="0" borderId="0"/>
    <xf numFmtId="0" fontId="9" fillId="0" borderId="0"/>
    <xf numFmtId="0" fontId="37" fillId="105" borderId="0"/>
    <xf numFmtId="0" fontId="8" fillId="0" borderId="0"/>
    <xf numFmtId="0" fontId="73" fillId="0" borderId="0"/>
    <xf numFmtId="0" fontId="37" fillId="105" borderId="0"/>
    <xf numFmtId="0" fontId="37" fillId="105"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7" fillId="105" borderId="0"/>
    <xf numFmtId="0" fontId="8" fillId="0" borderId="0"/>
    <xf numFmtId="0" fontId="37" fillId="105" borderId="0"/>
    <xf numFmtId="0" fontId="37" fillId="105" borderId="0"/>
    <xf numFmtId="0" fontId="37" fillId="105" borderId="0"/>
    <xf numFmtId="0" fontId="9" fillId="0" borderId="0"/>
    <xf numFmtId="0" fontId="9" fillId="0" borderId="0"/>
    <xf numFmtId="0" fontId="37" fillId="105" borderId="0"/>
    <xf numFmtId="0" fontId="9" fillId="0" borderId="0"/>
    <xf numFmtId="0" fontId="33" fillId="0" borderId="0"/>
    <xf numFmtId="0" fontId="9" fillId="0" borderId="0"/>
    <xf numFmtId="0" fontId="9" fillId="0" borderId="0"/>
    <xf numFmtId="0" fontId="33" fillId="0" borderId="0"/>
    <xf numFmtId="0" fontId="33" fillId="0" borderId="0"/>
    <xf numFmtId="0" fontId="8" fillId="0" borderId="0"/>
    <xf numFmtId="0" fontId="33" fillId="0" borderId="0"/>
    <xf numFmtId="0" fontId="9" fillId="0" borderId="0"/>
    <xf numFmtId="0" fontId="9" fillId="0" borderId="0"/>
    <xf numFmtId="0" fontId="37" fillId="105" borderId="0"/>
    <xf numFmtId="0" fontId="37" fillId="105" borderId="0"/>
    <xf numFmtId="0" fontId="8" fillId="0" borderId="0"/>
    <xf numFmtId="0" fontId="37" fillId="105" borderId="0"/>
    <xf numFmtId="0" fontId="9" fillId="0" borderId="0"/>
    <xf numFmtId="0" fontId="9" fillId="0" borderId="0"/>
    <xf numFmtId="0"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7" fillId="105" borderId="0"/>
    <xf numFmtId="0" fontId="37" fillId="105"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7" fillId="105" borderId="0"/>
    <xf numFmtId="0" fontId="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 fillId="0" borderId="0"/>
    <xf numFmtId="0" fontId="33" fillId="0" borderId="0"/>
    <xf numFmtId="0" fontId="37" fillId="105" borderId="0"/>
    <xf numFmtId="0" fontId="37" fillId="105"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7" fillId="84" borderId="32" applyNumberFormat="0" applyFont="0" applyAlignment="0" applyProtection="0"/>
    <xf numFmtId="0" fontId="11" fillId="17" borderId="29" applyNumberFormat="0" applyFont="0" applyAlignment="0" applyProtection="0"/>
    <xf numFmtId="0" fontId="73" fillId="44" borderId="41" applyNumberFormat="0" applyFont="0" applyAlignment="0" applyProtection="0"/>
    <xf numFmtId="0" fontId="104" fillId="17" borderId="29" applyNumberFormat="0" applyFont="0" applyAlignment="0" applyProtection="0"/>
    <xf numFmtId="0" fontId="11" fillId="17" borderId="29" applyNumberFormat="0" applyFont="0" applyAlignment="0" applyProtection="0"/>
    <xf numFmtId="0" fontId="11" fillId="44" borderId="41" applyNumberFormat="0" applyFont="0" applyAlignment="0" applyProtection="0"/>
    <xf numFmtId="0" fontId="65" fillId="45" borderId="26" applyNumberFormat="0" applyAlignment="0" applyProtection="0"/>
    <xf numFmtId="0" fontId="107" fillId="55" borderId="42" applyNumberFormat="0" applyAlignment="0" applyProtection="0"/>
    <xf numFmtId="14" fontId="76" fillId="0" borderId="0">
      <alignment horizontal="center" wrapText="1"/>
      <protection locked="0"/>
    </xf>
    <xf numFmtId="16" fontId="76" fillId="0" borderId="0">
      <alignment horizontal="center" wrapText="1"/>
      <protection locked="0"/>
    </xf>
    <xf numFmtId="9" fontId="1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0" fontId="116" fillId="0" borderId="0" applyNumberFormat="0" applyFill="0" applyBorder="0" applyAlignment="0" applyProtection="0"/>
    <xf numFmtId="182" fontId="108" fillId="0" borderId="0"/>
    <xf numFmtId="198" fontId="108" fillId="0" borderId="0"/>
    <xf numFmtId="182" fontId="108" fillId="0" borderId="0"/>
    <xf numFmtId="0" fontId="12" fillId="0" borderId="0"/>
    <xf numFmtId="280" fontId="110" fillId="0" borderId="0" applyNumberFormat="0" applyFill="0" applyBorder="0" applyAlignment="0" applyProtection="0">
      <alignment horizontal="left"/>
    </xf>
    <xf numFmtId="38" fontId="110" fillId="0" borderId="0"/>
    <xf numFmtId="0" fontId="110" fillId="0" borderId="0"/>
    <xf numFmtId="0" fontId="107" fillId="89" borderId="42" applyNumberFormat="0" applyAlignment="0" applyProtection="0"/>
    <xf numFmtId="0" fontId="288" fillId="55" borderId="42" applyNumberFormat="0" applyAlignment="0" applyProtection="0"/>
    <xf numFmtId="0" fontId="65" fillId="45" borderId="26" applyNumberFormat="0" applyAlignment="0" applyProtection="0"/>
    <xf numFmtId="4" fontId="37" fillId="104" borderId="32" applyNumberFormat="0" applyProtection="0">
      <alignment vertical="center"/>
    </xf>
    <xf numFmtId="4" fontId="37" fillId="104" borderId="32" applyNumberFormat="0" applyProtection="0">
      <alignment vertical="center"/>
    </xf>
    <xf numFmtId="4" fontId="111" fillId="104" borderId="44" applyNumberFormat="0" applyProtection="0">
      <alignment vertical="center"/>
    </xf>
    <xf numFmtId="4" fontId="37" fillId="104" borderId="32" applyNumberFormat="0" applyProtection="0">
      <alignment vertical="center"/>
    </xf>
    <xf numFmtId="4" fontId="111" fillId="104" borderId="44" applyNumberFormat="0" applyProtection="0">
      <alignment vertical="center"/>
    </xf>
    <xf numFmtId="4" fontId="111" fillId="104" borderId="44" applyNumberFormat="0" applyProtection="0">
      <alignment vertical="center"/>
    </xf>
    <xf numFmtId="4" fontId="240" fillId="112" borderId="32" applyNumberFormat="0" applyProtection="0">
      <alignment vertical="center"/>
    </xf>
    <xf numFmtId="4" fontId="112" fillId="104" borderId="44" applyNumberFormat="0" applyProtection="0">
      <alignment vertical="center"/>
    </xf>
    <xf numFmtId="4" fontId="240" fillId="112" borderId="32" applyNumberFormat="0" applyProtection="0">
      <alignment vertical="center"/>
    </xf>
    <xf numFmtId="4" fontId="37" fillId="112" borderId="32" applyNumberFormat="0" applyProtection="0">
      <alignment horizontal="left" vertical="center" indent="1"/>
    </xf>
    <xf numFmtId="4" fontId="111" fillId="104" borderId="44" applyNumberFormat="0" applyProtection="0">
      <alignment horizontal="left" vertical="center" indent="1"/>
    </xf>
    <xf numFmtId="4" fontId="37" fillId="112" borderId="32" applyNumberFormat="0" applyProtection="0">
      <alignment horizontal="left" vertical="center" indent="1"/>
    </xf>
    <xf numFmtId="4" fontId="111" fillId="104" borderId="44" applyNumberFormat="0" applyProtection="0">
      <alignment horizontal="left" vertical="center" indent="1"/>
    </xf>
    <xf numFmtId="4" fontId="111" fillId="104" borderId="44" applyNumberFormat="0" applyProtection="0">
      <alignment horizontal="left" vertical="center" indent="1"/>
    </xf>
    <xf numFmtId="0" fontId="241" fillId="104" borderId="44" applyNumberFormat="0" applyProtection="0">
      <alignment horizontal="left" vertical="top" indent="1"/>
    </xf>
    <xf numFmtId="0" fontId="111" fillId="104" borderId="44" applyNumberFormat="0" applyProtection="0">
      <alignment horizontal="left" vertical="top" indent="1"/>
    </xf>
    <xf numFmtId="0" fontId="241" fillId="104" borderId="44" applyNumberFormat="0" applyProtection="0">
      <alignment horizontal="left" vertical="top"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111" fillId="42" borderId="0" applyNumberFormat="0" applyProtection="0">
      <alignment horizontal="left" vertical="center" indent="1"/>
    </xf>
    <xf numFmtId="4" fontId="111" fillId="42" borderId="0" applyNumberFormat="0" applyProtection="0">
      <alignment horizontal="left" vertical="center" indent="1"/>
    </xf>
    <xf numFmtId="4" fontId="37" fillId="47" borderId="32" applyNumberFormat="0" applyProtection="0">
      <alignment horizontal="right" vertical="center"/>
    </xf>
    <xf numFmtId="4" fontId="73" fillId="47" borderId="44" applyNumberFormat="0" applyProtection="0">
      <alignment horizontal="right" vertical="center"/>
    </xf>
    <xf numFmtId="4" fontId="37" fillId="47" borderId="32" applyNumberFormat="0" applyProtection="0">
      <alignment horizontal="right" vertical="center"/>
    </xf>
    <xf numFmtId="4" fontId="37" fillId="103" borderId="32" applyNumberFormat="0" applyProtection="0">
      <alignment horizontal="right" vertical="center"/>
    </xf>
    <xf numFmtId="4" fontId="73" fillId="43" borderId="44" applyNumberFormat="0" applyProtection="0">
      <alignment horizontal="right" vertical="center"/>
    </xf>
    <xf numFmtId="4" fontId="37" fillId="103" borderId="32" applyNumberFormat="0" applyProtection="0">
      <alignment horizontal="right" vertical="center"/>
    </xf>
    <xf numFmtId="4" fontId="37" fillId="97" borderId="67" applyNumberFormat="0" applyProtection="0">
      <alignment horizontal="right" vertical="center"/>
    </xf>
    <xf numFmtId="4" fontId="73" fillId="97" borderId="44" applyNumberFormat="0" applyProtection="0">
      <alignment horizontal="right" vertical="center"/>
    </xf>
    <xf numFmtId="4" fontId="37" fillId="97" borderId="67" applyNumberFormat="0" applyProtection="0">
      <alignment horizontal="right" vertical="center"/>
    </xf>
    <xf numFmtId="4" fontId="37" fillId="57" borderId="32" applyNumberFormat="0" applyProtection="0">
      <alignment horizontal="right" vertical="center"/>
    </xf>
    <xf numFmtId="4" fontId="73" fillId="57" borderId="44" applyNumberFormat="0" applyProtection="0">
      <alignment horizontal="right" vertical="center"/>
    </xf>
    <xf numFmtId="4" fontId="37" fillId="57" borderId="32" applyNumberFormat="0" applyProtection="0">
      <alignment horizontal="right" vertical="center"/>
    </xf>
    <xf numFmtId="4" fontId="37" fillId="61" borderId="32" applyNumberFormat="0" applyProtection="0">
      <alignment horizontal="right" vertical="center"/>
    </xf>
    <xf numFmtId="4" fontId="73" fillId="61" borderId="44" applyNumberFormat="0" applyProtection="0">
      <alignment horizontal="right" vertical="center"/>
    </xf>
    <xf numFmtId="4" fontId="37" fillId="61" borderId="32" applyNumberFormat="0" applyProtection="0">
      <alignment horizontal="right" vertical="center"/>
    </xf>
    <xf numFmtId="4" fontId="37" fillId="98" borderId="32" applyNumberFormat="0" applyProtection="0">
      <alignment horizontal="right" vertical="center"/>
    </xf>
    <xf numFmtId="4" fontId="73" fillId="98" borderId="44" applyNumberFormat="0" applyProtection="0">
      <alignment horizontal="right" vertical="center"/>
    </xf>
    <xf numFmtId="4" fontId="37" fillId="98" borderId="32" applyNumberFormat="0" applyProtection="0">
      <alignment horizontal="right" vertical="center"/>
    </xf>
    <xf numFmtId="4" fontId="37" fillId="54" borderId="32" applyNumberFormat="0" applyProtection="0">
      <alignment horizontal="right" vertical="center"/>
    </xf>
    <xf numFmtId="4" fontId="73" fillId="54" borderId="44" applyNumberFormat="0" applyProtection="0">
      <alignment horizontal="right" vertical="center"/>
    </xf>
    <xf numFmtId="4" fontId="37" fillId="54" borderId="32" applyNumberFormat="0" applyProtection="0">
      <alignment horizontal="right" vertical="center"/>
    </xf>
    <xf numFmtId="4" fontId="37" fillId="106" borderId="32" applyNumberFormat="0" applyProtection="0">
      <alignment horizontal="right" vertical="center"/>
    </xf>
    <xf numFmtId="4" fontId="73" fillId="106" borderId="44" applyNumberFormat="0" applyProtection="0">
      <alignment horizontal="right" vertical="center"/>
    </xf>
    <xf numFmtId="4" fontId="37" fillId="106" borderId="32" applyNumberFormat="0" applyProtection="0">
      <alignment horizontal="right" vertical="center"/>
    </xf>
    <xf numFmtId="4" fontId="37" fillId="56" borderId="32" applyNumberFormat="0" applyProtection="0">
      <alignment horizontal="right" vertical="center"/>
    </xf>
    <xf numFmtId="4" fontId="73" fillId="56" borderId="44" applyNumberFormat="0" applyProtection="0">
      <alignment horizontal="right" vertical="center"/>
    </xf>
    <xf numFmtId="4" fontId="37" fillId="56" borderId="32" applyNumberFormat="0" applyProtection="0">
      <alignment horizontal="right" vertical="center"/>
    </xf>
    <xf numFmtId="4" fontId="37" fillId="107" borderId="67" applyNumberFormat="0" applyProtection="0">
      <alignment horizontal="left" vertical="center" indent="1"/>
    </xf>
    <xf numFmtId="4" fontId="37" fillId="107"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37" fillId="42" borderId="32" applyNumberFormat="0" applyProtection="0">
      <alignment horizontal="right" vertical="center"/>
    </xf>
    <xf numFmtId="4" fontId="73" fillId="42" borderId="44" applyNumberFormat="0" applyProtection="0">
      <alignment horizontal="right" vertical="center"/>
    </xf>
    <xf numFmtId="4" fontId="37" fillId="42" borderId="32" applyNumberFormat="0" applyProtection="0">
      <alignment horizontal="right" vertical="center"/>
    </xf>
    <xf numFmtId="4" fontId="73" fillId="42" borderId="44" applyNumberFormat="0" applyProtection="0">
      <alignment horizontal="right" vertical="center"/>
    </xf>
    <xf numFmtId="4" fontId="73" fillId="42" borderId="44" applyNumberFormat="0" applyProtection="0">
      <alignment horizontal="right" vertical="center"/>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73" fillId="108" borderId="0" applyNumberFormat="0" applyProtection="0">
      <alignment horizontal="left" vertical="center" indent="1"/>
    </xf>
    <xf numFmtId="4" fontId="37" fillId="108"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73" fillId="42" borderId="0" applyNumberFormat="0" applyProtection="0">
      <alignment horizontal="left" vertical="center" indent="1"/>
    </xf>
    <xf numFmtId="4" fontId="37" fillId="42" borderId="67"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50" fillId="53" borderId="78" applyBorder="0"/>
    <xf numFmtId="4" fontId="166" fillId="44" borderId="44" applyNumberFormat="0" applyProtection="0">
      <alignment vertical="center"/>
    </xf>
    <xf numFmtId="4" fontId="73" fillId="44" borderId="44" applyNumberFormat="0" applyProtection="0">
      <alignment vertical="center"/>
    </xf>
    <xf numFmtId="4" fontId="166" fillId="44" borderId="44" applyNumberFormat="0" applyProtection="0">
      <alignment vertical="center"/>
    </xf>
    <xf numFmtId="4" fontId="289" fillId="44" borderId="44" applyNumberFormat="0" applyProtection="0">
      <alignment vertical="center"/>
    </xf>
    <xf numFmtId="4" fontId="166" fillId="55" borderId="44" applyNumberFormat="0" applyProtection="0">
      <alignment horizontal="left" vertical="center" indent="1"/>
    </xf>
    <xf numFmtId="4" fontId="73" fillId="44" borderId="44" applyNumberFormat="0" applyProtection="0">
      <alignment horizontal="left" vertical="center" indent="1"/>
    </xf>
    <xf numFmtId="4" fontId="166" fillId="55" borderId="44" applyNumberFormat="0" applyProtection="0">
      <alignment horizontal="left" vertical="center" indent="1"/>
    </xf>
    <xf numFmtId="0" fontId="166" fillId="44" borderId="44" applyNumberFormat="0" applyProtection="0">
      <alignment horizontal="left" vertical="top" indent="1"/>
    </xf>
    <xf numFmtId="0" fontId="73" fillId="44" borderId="44" applyNumberFormat="0" applyProtection="0">
      <alignment horizontal="left" vertical="top" indent="1"/>
    </xf>
    <xf numFmtId="0" fontId="166" fillId="44" borderId="44" applyNumberFormat="0" applyProtection="0">
      <alignment horizontal="left" vertical="top" indent="1"/>
    </xf>
    <xf numFmtId="4" fontId="37" fillId="0" borderId="32" applyNumberFormat="0" applyProtection="0">
      <alignment horizontal="right" vertical="center"/>
    </xf>
    <xf numFmtId="4" fontId="73" fillId="108" borderId="44" applyNumberFormat="0" applyProtection="0">
      <alignment horizontal="right" vertical="center"/>
    </xf>
    <xf numFmtId="4" fontId="37" fillId="0" borderId="32" applyNumberFormat="0" applyProtection="0">
      <alignment horizontal="right" vertical="center"/>
    </xf>
    <xf numFmtId="4" fontId="73" fillId="108" borderId="44" applyNumberFormat="0" applyProtection="0">
      <alignment horizontal="right" vertical="center"/>
    </xf>
    <xf numFmtId="4" fontId="73" fillId="108" borderId="44" applyNumberFormat="0" applyProtection="0">
      <alignment horizontal="right" vertical="center"/>
    </xf>
    <xf numFmtId="4" fontId="240" fillId="6" borderId="32" applyNumberFormat="0" applyProtection="0">
      <alignment horizontal="right" vertical="center"/>
    </xf>
    <xf numFmtId="4" fontId="289" fillId="108" borderId="44" applyNumberFormat="0" applyProtection="0">
      <alignment horizontal="right" vertical="center"/>
    </xf>
    <xf numFmtId="4" fontId="240" fillId="6" borderId="32" applyNumberFormat="0" applyProtection="0">
      <alignment horizontal="right" vertical="center"/>
    </xf>
    <xf numFmtId="4" fontId="37" fillId="60" borderId="32" applyNumberFormat="0" applyProtection="0">
      <alignment horizontal="left" vertical="center" indent="1"/>
    </xf>
    <xf numFmtId="4" fontId="73" fillId="42" borderId="44" applyNumberFormat="0" applyProtection="0">
      <alignment horizontal="left" vertical="center" indent="1"/>
    </xf>
    <xf numFmtId="4" fontId="37" fillId="60" borderId="32" applyNumberFormat="0" applyProtection="0">
      <alignment horizontal="left" vertical="center" indent="1"/>
    </xf>
    <xf numFmtId="4" fontId="73" fillId="42" borderId="44" applyNumberFormat="0" applyProtection="0">
      <alignment horizontal="left" vertical="center" indent="1"/>
    </xf>
    <xf numFmtId="4" fontId="73" fillId="42" borderId="44" applyNumberFormat="0" applyProtection="0">
      <alignment horizontal="left" vertical="center" indent="1"/>
    </xf>
    <xf numFmtId="0" fontId="166" fillId="42" borderId="44" applyNumberFormat="0" applyProtection="0">
      <alignment horizontal="left" vertical="top" indent="1"/>
    </xf>
    <xf numFmtId="0" fontId="73" fillId="42" borderId="44" applyNumberFormat="0" applyProtection="0">
      <alignment horizontal="left" vertical="top" indent="1"/>
    </xf>
    <xf numFmtId="0" fontId="166" fillId="42" borderId="44" applyNumberFormat="0" applyProtection="0">
      <alignment horizontal="left" vertical="top" indent="1"/>
    </xf>
    <xf numFmtId="4" fontId="242" fillId="102" borderId="67" applyNumberFormat="0" applyProtection="0">
      <alignment horizontal="left" vertical="center" indent="1"/>
    </xf>
    <xf numFmtId="4" fontId="242" fillId="102" borderId="67" applyNumberFormat="0" applyProtection="0">
      <alignment horizontal="left" vertical="center" indent="1"/>
    </xf>
    <xf numFmtId="4" fontId="243" fillId="45" borderId="32" applyNumberFormat="0" applyProtection="0">
      <alignment horizontal="right" vertical="center"/>
    </xf>
    <xf numFmtId="4" fontId="267" fillId="108" borderId="44" applyNumberFormat="0" applyProtection="0">
      <alignment horizontal="right" vertical="center"/>
    </xf>
    <xf numFmtId="4" fontId="243" fillId="45" borderId="32" applyNumberFormat="0" applyProtection="0">
      <alignment horizontal="right" vertical="center"/>
    </xf>
    <xf numFmtId="40" fontId="114" fillId="0" borderId="0" applyBorder="0">
      <alignment horizontal="right"/>
    </xf>
    <xf numFmtId="0" fontId="114" fillId="0" borderId="0" applyBorder="0">
      <alignment horizontal="right"/>
    </xf>
    <xf numFmtId="0" fontId="297" fillId="0" borderId="0" applyNumberFormat="0" applyFill="0" applyBorder="0" applyAlignment="0" applyProtection="0"/>
    <xf numFmtId="0" fontId="68" fillId="0" borderId="0" applyNumberFormat="0" applyFill="0" applyBorder="0" applyAlignment="0" applyProtection="0"/>
    <xf numFmtId="0" fontId="298" fillId="0" borderId="0" applyNumberFormat="0" applyFill="0" applyBorder="0" applyAlignment="0" applyProtection="0"/>
    <xf numFmtId="0" fontId="69" fillId="0" borderId="0" applyNumberFormat="0" applyFill="0" applyBorder="0" applyAlignment="0" applyProtection="0"/>
    <xf numFmtId="0" fontId="256" fillId="0" borderId="0" applyNumberFormat="0" applyFill="0" applyBorder="0" applyAlignment="0" applyProtection="0"/>
    <xf numFmtId="0" fontId="9"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188" fontId="90" fillId="0" borderId="46">
      <protection locked="0"/>
    </xf>
    <xf numFmtId="4" fontId="73" fillId="108" borderId="0" applyNumberFormat="0" applyProtection="0">
      <alignment horizontal="left" vertical="center" indent="1"/>
    </xf>
    <xf numFmtId="0" fontId="91" fillId="0" borderId="79" applyNumberFormat="0" applyFill="0" applyAlignment="0" applyProtection="0"/>
    <xf numFmtId="0" fontId="2" fillId="0" borderId="76"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286" fillId="0" borderId="76" applyNumberFormat="0" applyFill="0" applyAlignment="0" applyProtection="0"/>
    <xf numFmtId="0" fontId="286" fillId="0" borderId="76" applyNumberFormat="0" applyFill="0" applyAlignment="0" applyProtection="0"/>
    <xf numFmtId="0" fontId="286" fillId="0" borderId="76" applyNumberFormat="0" applyFill="0" applyAlignment="0" applyProtection="0"/>
    <xf numFmtId="188" fontId="90" fillId="0" borderId="46">
      <protection locked="0"/>
    </xf>
    <xf numFmtId="0" fontId="91" fillId="0" borderId="69" applyNumberFormat="0" applyFill="0" applyAlignment="0" applyProtection="0"/>
    <xf numFmtId="0" fontId="91" fillId="0" borderId="79" applyNumberFormat="0" applyFill="0" applyAlignment="0" applyProtection="0"/>
    <xf numFmtId="188" fontId="90" fillId="0" borderId="46">
      <protection locked="0"/>
    </xf>
    <xf numFmtId="0" fontId="68" fillId="0" borderId="0" applyNumberFormat="0" applyFill="0" applyBorder="0" applyAlignment="0" applyProtection="0"/>
    <xf numFmtId="0" fontId="12" fillId="0" borderId="0"/>
    <xf numFmtId="0" fontId="12" fillId="0" borderId="0"/>
    <xf numFmtId="0" fontId="37" fillId="108" borderId="44" applyNumberFormat="0" applyProtection="0">
      <alignment horizontal="left" vertical="top" indent="1"/>
    </xf>
    <xf numFmtId="0" fontId="12" fillId="0" borderId="0"/>
    <xf numFmtId="0" fontId="8" fillId="35" borderId="0" applyNumberFormat="0" applyBorder="0" applyAlignment="0" applyProtection="0"/>
    <xf numFmtId="0" fontId="8" fillId="39"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3" fillId="21" borderId="0" applyNumberFormat="0" applyBorder="0" applyAlignment="0" applyProtection="0"/>
    <xf numFmtId="0" fontId="3" fillId="37" borderId="0" applyNumberFormat="0" applyBorder="0" applyAlignment="0" applyProtection="0"/>
    <xf numFmtId="0" fontId="62" fillId="11" borderId="0" applyNumberFormat="0" applyBorder="0" applyAlignment="0" applyProtection="0"/>
    <xf numFmtId="0" fontId="66" fillId="15" borderId="25" applyNumberFormat="0" applyAlignment="0" applyProtection="0"/>
    <xf numFmtId="0" fontId="33" fillId="0" borderId="0"/>
    <xf numFmtId="0" fontId="66" fillId="15" borderId="25" applyNumberFormat="0" applyAlignment="0" applyProtection="0"/>
    <xf numFmtId="0" fontId="33" fillId="0" borderId="0"/>
    <xf numFmtId="0" fontId="3" fillId="18" borderId="0" applyNumberFormat="0" applyBorder="0" applyAlignment="0" applyProtection="0"/>
    <xf numFmtId="0" fontId="33" fillId="0" borderId="0"/>
    <xf numFmtId="0" fontId="3" fillId="30" borderId="0" applyNumberFormat="0" applyBorder="0" applyAlignment="0" applyProtection="0"/>
    <xf numFmtId="0" fontId="3" fillId="38" borderId="0" applyNumberFormat="0" applyBorder="0" applyAlignment="0" applyProtection="0"/>
    <xf numFmtId="0" fontId="63" fillId="12" borderId="0" applyNumberFormat="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0" fontId="65" fillId="15" borderId="26" applyNumberFormat="0" applyAlignment="0" applyProtection="0"/>
    <xf numFmtId="0" fontId="65" fillId="15" borderId="26" applyNumberFormat="0" applyAlignment="0" applyProtection="0"/>
    <xf numFmtId="0" fontId="2" fillId="0" borderId="30" applyNumberFormat="0" applyFill="0" applyAlignment="0" applyProtection="0"/>
    <xf numFmtId="0" fontId="12" fillId="0" borderId="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188" fontId="90" fillId="0" borderId="46">
      <protection locked="0"/>
    </xf>
    <xf numFmtId="0" fontId="93" fillId="0" borderId="75" applyNumberFormat="0" applyFill="0" applyAlignment="0" applyProtection="0"/>
    <xf numFmtId="0" fontId="93" fillId="0" borderId="75" applyNumberFormat="0" applyFill="0" applyAlignment="0" applyProtection="0"/>
    <xf numFmtId="0" fontId="93" fillId="0" borderId="75" applyNumberFormat="0" applyFill="0" applyAlignment="0" applyProtection="0"/>
    <xf numFmtId="0" fontId="93" fillId="0" borderId="75" applyNumberFormat="0" applyFill="0" applyAlignment="0" applyProtection="0"/>
    <xf numFmtId="0" fontId="93" fillId="0" borderId="75" applyNumberFormat="0" applyFill="0" applyAlignment="0" applyProtection="0"/>
    <xf numFmtId="0" fontId="93" fillId="0" borderId="75"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0" fontId="291" fillId="0" borderId="0" applyNumberFormat="0" applyFill="0" applyBorder="0" applyAlignment="0" applyProtection="0"/>
    <xf numFmtId="4" fontId="243" fillId="45" borderId="32" applyNumberFormat="0" applyProtection="0">
      <alignment horizontal="right" vertical="center"/>
    </xf>
    <xf numFmtId="4" fontId="243" fillId="45" borderId="32" applyNumberFormat="0" applyProtection="0">
      <alignment horizontal="right" vertical="center"/>
    </xf>
    <xf numFmtId="4" fontId="243" fillId="45" borderId="32" applyNumberFormat="0" applyProtection="0">
      <alignment horizontal="right" vertical="center"/>
    </xf>
    <xf numFmtId="4" fontId="243" fillId="45" borderId="32" applyNumberFormat="0" applyProtection="0">
      <alignment horizontal="right" vertical="center"/>
    </xf>
    <xf numFmtId="4" fontId="243" fillId="45" borderId="32" applyNumberFormat="0" applyProtection="0">
      <alignment horizontal="right" vertical="center"/>
    </xf>
    <xf numFmtId="4" fontId="242" fillId="102" borderId="67" applyNumberFormat="0" applyProtection="0">
      <alignment horizontal="left" vertical="center" indent="1"/>
    </xf>
    <xf numFmtId="4" fontId="242" fillId="102" borderId="67" applyNumberFormat="0" applyProtection="0">
      <alignment horizontal="left" vertical="center" indent="1"/>
    </xf>
    <xf numFmtId="4" fontId="242" fillId="102" borderId="67" applyNumberFormat="0" applyProtection="0">
      <alignment horizontal="left" vertical="center" indent="1"/>
    </xf>
    <xf numFmtId="4" fontId="242" fillId="102" borderId="67" applyNumberFormat="0" applyProtection="0">
      <alignment horizontal="left" vertical="center" indent="1"/>
    </xf>
    <xf numFmtId="4" fontId="242" fillId="102" borderId="67" applyNumberFormat="0" applyProtection="0">
      <alignment horizontal="left" vertical="center" indent="1"/>
    </xf>
    <xf numFmtId="4" fontId="242" fillId="102" borderId="67" applyNumberFormat="0" applyProtection="0">
      <alignment horizontal="left" vertical="center" indent="1"/>
    </xf>
    <xf numFmtId="0" fontId="166" fillId="42" borderId="44" applyNumberFormat="0" applyProtection="0">
      <alignment horizontal="left" vertical="top" indent="1"/>
    </xf>
    <xf numFmtId="0" fontId="166" fillId="42" borderId="44" applyNumberFormat="0" applyProtection="0">
      <alignment horizontal="left" vertical="top" indent="1"/>
    </xf>
    <xf numFmtId="0" fontId="166" fillId="42" borderId="44" applyNumberFormat="0" applyProtection="0">
      <alignment horizontal="left" vertical="top" indent="1"/>
    </xf>
    <xf numFmtId="0" fontId="166" fillId="42" borderId="44" applyNumberFormat="0" applyProtection="0">
      <alignment horizontal="left" vertical="top" indent="1"/>
    </xf>
    <xf numFmtId="0" fontId="166" fillId="42" borderId="44" applyNumberFormat="0" applyProtection="0">
      <alignment horizontal="left" vertical="top" indent="1"/>
    </xf>
    <xf numFmtId="0" fontId="166" fillId="42" borderId="44" applyNumberFormat="0" applyProtection="0">
      <alignment horizontal="left" vertical="top" indent="1"/>
    </xf>
    <xf numFmtId="0" fontId="166" fillId="42" borderId="44" applyNumberFormat="0" applyProtection="0">
      <alignment horizontal="left" vertical="top"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73" fillId="42" borderId="44" applyNumberFormat="0" applyProtection="0">
      <alignment horizontal="left" vertical="center" indent="1"/>
    </xf>
    <xf numFmtId="4" fontId="240" fillId="6" borderId="32" applyNumberFormat="0" applyProtection="0">
      <alignment horizontal="right" vertical="center"/>
    </xf>
    <xf numFmtId="4" fontId="240" fillId="6" borderId="32" applyNumberFormat="0" applyProtection="0">
      <alignment horizontal="right" vertical="center"/>
    </xf>
    <xf numFmtId="4" fontId="240" fillId="6" borderId="32" applyNumberFormat="0" applyProtection="0">
      <alignment horizontal="right" vertical="center"/>
    </xf>
    <xf numFmtId="4" fontId="240" fillId="6" borderId="32" applyNumberFormat="0" applyProtection="0">
      <alignment horizontal="right" vertical="center"/>
    </xf>
    <xf numFmtId="4" fontId="240" fillId="6" borderId="32" applyNumberFormat="0" applyProtection="0">
      <alignment horizontal="right" vertical="center"/>
    </xf>
    <xf numFmtId="4" fontId="240" fillId="6" borderId="32" applyNumberFormat="0" applyProtection="0">
      <alignment horizontal="right" vertical="center"/>
    </xf>
    <xf numFmtId="4" fontId="240" fillId="6"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37" fillId="0" borderId="32" applyNumberFormat="0" applyProtection="0">
      <alignment horizontal="right" vertical="center"/>
    </xf>
    <xf numFmtId="4" fontId="73" fillId="108" borderId="44" applyNumberFormat="0" applyProtection="0">
      <alignment horizontal="right" vertical="center"/>
    </xf>
    <xf numFmtId="0" fontId="166" fillId="44" borderId="44" applyNumberFormat="0" applyProtection="0">
      <alignment horizontal="left" vertical="top" indent="1"/>
    </xf>
    <xf numFmtId="0" fontId="166" fillId="44" borderId="44" applyNumberFormat="0" applyProtection="0">
      <alignment horizontal="left" vertical="top" indent="1"/>
    </xf>
    <xf numFmtId="0" fontId="166" fillId="44" borderId="44" applyNumberFormat="0" applyProtection="0">
      <alignment horizontal="left" vertical="top" indent="1"/>
    </xf>
    <xf numFmtId="0" fontId="166" fillId="44" borderId="44" applyNumberFormat="0" applyProtection="0">
      <alignment horizontal="left" vertical="top" indent="1"/>
    </xf>
    <xf numFmtId="0" fontId="166" fillId="44" borderId="44" applyNumberFormat="0" applyProtection="0">
      <alignment horizontal="left" vertical="top" indent="1"/>
    </xf>
    <xf numFmtId="4" fontId="166" fillId="55" borderId="44" applyNumberFormat="0" applyProtection="0">
      <alignment horizontal="left" vertical="center" indent="1"/>
    </xf>
    <xf numFmtId="4" fontId="166" fillId="55" borderId="44" applyNumberFormat="0" applyProtection="0">
      <alignment horizontal="left" vertical="center" indent="1"/>
    </xf>
    <xf numFmtId="4" fontId="166" fillId="55" borderId="44" applyNumberFormat="0" applyProtection="0">
      <alignment horizontal="left" vertical="center" indent="1"/>
    </xf>
    <xf numFmtId="4" fontId="166" fillId="55" borderId="44" applyNumberFormat="0" applyProtection="0">
      <alignment horizontal="left" vertical="center" indent="1"/>
    </xf>
    <xf numFmtId="4" fontId="166" fillId="55" borderId="44" applyNumberFormat="0" applyProtection="0">
      <alignment horizontal="left" vertical="center" indent="1"/>
    </xf>
    <xf numFmtId="4" fontId="166" fillId="55" borderId="44" applyNumberFormat="0" applyProtection="0">
      <alignment horizontal="left" vertical="center" indent="1"/>
    </xf>
    <xf numFmtId="4" fontId="240" fillId="101" borderId="39" applyNumberFormat="0" applyProtection="0">
      <alignment vertical="center"/>
    </xf>
    <xf numFmtId="4" fontId="240" fillId="101" borderId="39" applyNumberFormat="0" applyProtection="0">
      <alignment vertical="center"/>
    </xf>
    <xf numFmtId="4" fontId="240" fillId="101" borderId="39" applyNumberFormat="0" applyProtection="0">
      <alignment vertical="center"/>
    </xf>
    <xf numFmtId="4" fontId="240" fillId="101" borderId="39" applyNumberFormat="0" applyProtection="0">
      <alignment vertical="center"/>
    </xf>
    <xf numFmtId="4" fontId="240" fillId="101" borderId="39" applyNumberFormat="0" applyProtection="0">
      <alignment vertical="center"/>
    </xf>
    <xf numFmtId="4" fontId="240" fillId="101" borderId="39" applyNumberFormat="0" applyProtection="0">
      <alignment vertical="center"/>
    </xf>
    <xf numFmtId="4" fontId="240" fillId="101" borderId="39" applyNumberFormat="0" applyProtection="0">
      <alignment vertical="center"/>
    </xf>
    <xf numFmtId="4" fontId="166" fillId="44" borderId="44" applyNumberFormat="0" applyProtection="0">
      <alignment vertical="center"/>
    </xf>
    <xf numFmtId="4" fontId="166" fillId="44" borderId="44" applyNumberFormat="0" applyProtection="0">
      <alignment vertical="center"/>
    </xf>
    <xf numFmtId="4" fontId="166" fillId="44" borderId="44" applyNumberFormat="0" applyProtection="0">
      <alignment vertical="center"/>
    </xf>
    <xf numFmtId="4" fontId="166" fillId="44" borderId="44" applyNumberFormat="0" applyProtection="0">
      <alignment vertical="center"/>
    </xf>
    <xf numFmtId="4" fontId="166" fillId="44" borderId="44" applyNumberFormat="0" applyProtection="0">
      <alignment vertical="center"/>
    </xf>
    <xf numFmtId="0" fontId="37" fillId="45" borderId="77" applyNumberFormat="0">
      <protection locked="0"/>
    </xf>
    <xf numFmtId="0" fontId="37" fillId="45" borderId="77" applyNumberFormat="0">
      <protection locked="0"/>
    </xf>
    <xf numFmtId="0" fontId="37" fillId="45" borderId="77" applyNumberFormat="0">
      <protection locked="0"/>
    </xf>
    <xf numFmtId="0" fontId="37" fillId="45" borderId="77" applyNumberFormat="0">
      <protection locked="0"/>
    </xf>
    <xf numFmtId="0" fontId="37" fillId="45" borderId="77" applyNumberFormat="0">
      <protection locked="0"/>
    </xf>
    <xf numFmtId="0" fontId="9" fillId="45" borderId="39" applyNumberFormat="0">
      <protection locked="0"/>
    </xf>
    <xf numFmtId="0" fontId="37" fillId="45" borderId="77" applyNumberFormat="0">
      <protection locked="0"/>
    </xf>
    <xf numFmtId="0" fontId="37" fillId="45" borderId="77" applyNumberFormat="0">
      <protection locked="0"/>
    </xf>
    <xf numFmtId="0" fontId="37" fillId="45" borderId="77" applyNumberFormat="0">
      <protection locked="0"/>
    </xf>
    <xf numFmtId="0" fontId="9" fillId="45" borderId="39" applyNumberFormat="0">
      <protection locked="0"/>
    </xf>
    <xf numFmtId="0" fontId="37" fillId="45" borderId="77" applyNumberFormat="0">
      <protection locked="0"/>
    </xf>
    <xf numFmtId="0" fontId="37" fillId="45" borderId="77" applyNumberFormat="0">
      <protection locked="0"/>
    </xf>
    <xf numFmtId="0" fontId="37" fillId="45" borderId="77"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37" fillId="45" borderId="77" applyNumberFormat="0">
      <protection locked="0"/>
    </xf>
    <xf numFmtId="0" fontId="37" fillId="45" borderId="77" applyNumberFormat="0">
      <protection locked="0"/>
    </xf>
    <xf numFmtId="0" fontId="37" fillId="45" borderId="77"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37" fillId="45" borderId="77" applyNumberFormat="0">
      <protection locked="0"/>
    </xf>
    <xf numFmtId="0" fontId="37" fillId="45" borderId="77" applyNumberFormat="0">
      <protection locked="0"/>
    </xf>
    <xf numFmtId="0" fontId="37" fillId="45" borderId="77"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37" fillId="45" borderId="77" applyNumberFormat="0">
      <protection locked="0"/>
    </xf>
    <xf numFmtId="0" fontId="37" fillId="45" borderId="77"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37" fillId="45" borderId="77" applyNumberFormat="0">
      <protection locked="0"/>
    </xf>
    <xf numFmtId="0" fontId="37" fillId="45" borderId="77"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37" fillId="45" borderId="77" applyNumberFormat="0">
      <protection locked="0"/>
    </xf>
    <xf numFmtId="0" fontId="37" fillId="45" borderId="77" applyNumberFormat="0">
      <protection locked="0"/>
    </xf>
    <xf numFmtId="0" fontId="37" fillId="45" borderId="77" applyNumberFormat="0">
      <protection locked="0"/>
    </xf>
    <xf numFmtId="0" fontId="9" fillId="45" borderId="39" applyNumberFormat="0">
      <protection locked="0"/>
    </xf>
    <xf numFmtId="0" fontId="37"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9" fillId="42" borderId="44" applyNumberFormat="0" applyProtection="0">
      <alignment horizontal="left" vertical="center"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9"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37" fillId="108" borderId="44" applyNumberFormat="0" applyProtection="0">
      <alignment horizontal="left" vertical="top"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37" fillId="42" borderId="44" applyNumberFormat="0" applyProtection="0">
      <alignment horizontal="left" vertical="top"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4" fontId="73" fillId="42" borderId="0"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0" fontId="95" fillId="85" borderId="31" applyNumberFormat="0" applyAlignment="0" applyProtection="0"/>
    <xf numFmtId="4" fontId="37" fillId="42" borderId="67" applyNumberFormat="0" applyProtection="0">
      <alignment horizontal="left" vertical="center" indent="1"/>
    </xf>
    <xf numFmtId="171" fontId="9" fillId="0" borderId="0" applyFont="0" applyFill="0" applyBorder="0" applyAlignment="0" applyProtection="0"/>
    <xf numFmtId="4" fontId="37" fillId="42" borderId="67" applyNumberFormat="0" applyProtection="0">
      <alignment horizontal="left" vertical="center" indent="1"/>
    </xf>
    <xf numFmtId="4" fontId="37" fillId="42" borderId="67" applyNumberFormat="0" applyProtection="0">
      <alignment horizontal="left" vertical="center" indent="1"/>
    </xf>
    <xf numFmtId="4" fontId="37" fillId="42" borderId="67" applyNumberFormat="0" applyProtection="0">
      <alignment horizontal="left" vertical="center" indent="1"/>
    </xf>
    <xf numFmtId="0" fontId="9" fillId="0" borderId="0"/>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73" fillId="108" borderId="0"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73" fillId="108" borderId="0" applyNumberFormat="0" applyProtection="0">
      <alignment horizontal="left" vertical="center" indent="1"/>
    </xf>
    <xf numFmtId="9" fontId="41" fillId="0" borderId="0" applyFont="0" applyFill="0" applyBorder="0" applyAlignment="0" applyProtection="0"/>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108" borderId="67" applyNumberFormat="0" applyProtection="0">
      <alignment horizontal="left" vertical="center" indent="1"/>
    </xf>
    <xf numFmtId="4" fontId="37" fillId="42" borderId="32" applyNumberFormat="0" applyProtection="0">
      <alignment horizontal="right" vertical="center"/>
    </xf>
    <xf numFmtId="4" fontId="37" fillId="42" borderId="32" applyNumberFormat="0" applyProtection="0">
      <alignment horizontal="right" vertical="center"/>
    </xf>
    <xf numFmtId="4" fontId="37" fillId="42" borderId="32" applyNumberFormat="0" applyProtection="0">
      <alignment horizontal="right" vertical="center"/>
    </xf>
    <xf numFmtId="4" fontId="37" fillId="42" borderId="32" applyNumberFormat="0" applyProtection="0">
      <alignment horizontal="right" vertical="center"/>
    </xf>
    <xf numFmtId="4" fontId="37" fillId="42" borderId="32" applyNumberFormat="0" applyProtection="0">
      <alignment horizontal="right" vertical="center"/>
    </xf>
    <xf numFmtId="4" fontId="37" fillId="42" borderId="32" applyNumberFormat="0" applyProtection="0">
      <alignment horizontal="right" vertical="center"/>
    </xf>
    <xf numFmtId="4" fontId="37" fillId="42" borderId="32" applyNumberFormat="0" applyProtection="0">
      <alignment horizontal="right" vertical="center"/>
    </xf>
    <xf numFmtId="4" fontId="73" fillId="42" borderId="44" applyNumberFormat="0" applyProtection="0">
      <alignment horizontal="right" vertical="center"/>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9" fillId="53" borderId="67" applyNumberFormat="0" applyProtection="0">
      <alignment horizontal="left" vertical="center" indent="1"/>
    </xf>
    <xf numFmtId="4" fontId="37" fillId="107" borderId="67" applyNumberFormat="0" applyProtection="0">
      <alignment horizontal="left" vertical="center" indent="1"/>
    </xf>
    <xf numFmtId="4" fontId="37" fillId="107" borderId="67" applyNumberFormat="0" applyProtection="0">
      <alignment horizontal="left" vertical="center" indent="1"/>
    </xf>
    <xf numFmtId="4" fontId="37" fillId="107" borderId="67" applyNumberFormat="0" applyProtection="0">
      <alignment horizontal="left" vertical="center" indent="1"/>
    </xf>
    <xf numFmtId="4" fontId="37" fillId="107" borderId="67" applyNumberFormat="0" applyProtection="0">
      <alignment horizontal="left" vertical="center" indent="1"/>
    </xf>
    <xf numFmtId="4" fontId="37" fillId="107" borderId="67" applyNumberFormat="0" applyProtection="0">
      <alignment horizontal="left" vertical="center" indent="1"/>
    </xf>
    <xf numFmtId="4" fontId="37" fillId="107" borderId="67" applyNumberFormat="0" applyProtection="0">
      <alignment horizontal="left" vertical="center" indent="1"/>
    </xf>
    <xf numFmtId="4" fontId="37" fillId="107" borderId="67" applyNumberFormat="0" applyProtection="0">
      <alignment horizontal="left" vertical="center" indent="1"/>
    </xf>
    <xf numFmtId="4" fontId="37" fillId="56" borderId="32" applyNumberFormat="0" applyProtection="0">
      <alignment horizontal="right" vertical="center"/>
    </xf>
    <xf numFmtId="4" fontId="37" fillId="56" borderId="32" applyNumberFormat="0" applyProtection="0">
      <alignment horizontal="right" vertical="center"/>
    </xf>
    <xf numFmtId="4" fontId="37" fillId="56" borderId="32" applyNumberFormat="0" applyProtection="0">
      <alignment horizontal="right" vertical="center"/>
    </xf>
    <xf numFmtId="4" fontId="37" fillId="56" borderId="32" applyNumberFormat="0" applyProtection="0">
      <alignment horizontal="right" vertical="center"/>
    </xf>
    <xf numFmtId="4" fontId="37" fillId="56" borderId="32" applyNumberFormat="0" applyProtection="0">
      <alignment horizontal="right" vertical="center"/>
    </xf>
    <xf numFmtId="4" fontId="37" fillId="56" borderId="32" applyNumberFormat="0" applyProtection="0">
      <alignment horizontal="right" vertical="center"/>
    </xf>
    <xf numFmtId="4" fontId="37" fillId="56" borderId="32" applyNumberFormat="0" applyProtection="0">
      <alignment horizontal="right" vertical="center"/>
    </xf>
    <xf numFmtId="4" fontId="37" fillId="106" borderId="32" applyNumberFormat="0" applyProtection="0">
      <alignment horizontal="right" vertical="center"/>
    </xf>
    <xf numFmtId="4" fontId="37" fillId="106" borderId="32" applyNumberFormat="0" applyProtection="0">
      <alignment horizontal="right" vertical="center"/>
    </xf>
    <xf numFmtId="4" fontId="37" fillId="106" borderId="32" applyNumberFormat="0" applyProtection="0">
      <alignment horizontal="right" vertical="center"/>
    </xf>
    <xf numFmtId="4" fontId="37" fillId="106" borderId="32" applyNumberFormat="0" applyProtection="0">
      <alignment horizontal="right" vertical="center"/>
    </xf>
    <xf numFmtId="4" fontId="37" fillId="106" borderId="32" applyNumberFormat="0" applyProtection="0">
      <alignment horizontal="right" vertical="center"/>
    </xf>
    <xf numFmtId="4" fontId="37" fillId="106" borderId="32" applyNumberFormat="0" applyProtection="0">
      <alignment horizontal="right" vertical="center"/>
    </xf>
    <xf numFmtId="4" fontId="37" fillId="106" borderId="32" applyNumberFormat="0" applyProtection="0">
      <alignment horizontal="right" vertical="center"/>
    </xf>
    <xf numFmtId="4" fontId="37" fillId="54" borderId="32" applyNumberFormat="0" applyProtection="0">
      <alignment horizontal="right" vertical="center"/>
    </xf>
    <xf numFmtId="4" fontId="37" fillId="54" borderId="32" applyNumberFormat="0" applyProtection="0">
      <alignment horizontal="right" vertical="center"/>
    </xf>
    <xf numFmtId="4" fontId="37" fillId="54" borderId="32" applyNumberFormat="0" applyProtection="0">
      <alignment horizontal="right" vertical="center"/>
    </xf>
    <xf numFmtId="4" fontId="37" fillId="54" borderId="32" applyNumberFormat="0" applyProtection="0">
      <alignment horizontal="right" vertical="center"/>
    </xf>
    <xf numFmtId="4" fontId="37" fillId="54" borderId="32" applyNumberFormat="0" applyProtection="0">
      <alignment horizontal="right" vertical="center"/>
    </xf>
    <xf numFmtId="4" fontId="37" fillId="54" borderId="32" applyNumberFormat="0" applyProtection="0">
      <alignment horizontal="right" vertical="center"/>
    </xf>
    <xf numFmtId="4" fontId="37" fillId="54" borderId="32" applyNumberFormat="0" applyProtection="0">
      <alignment horizontal="right" vertical="center"/>
    </xf>
    <xf numFmtId="4" fontId="37" fillId="98" borderId="32" applyNumberFormat="0" applyProtection="0">
      <alignment horizontal="right" vertical="center"/>
    </xf>
    <xf numFmtId="4" fontId="37" fillId="98" borderId="32" applyNumberFormat="0" applyProtection="0">
      <alignment horizontal="right" vertical="center"/>
    </xf>
    <xf numFmtId="4" fontId="37" fillId="98" borderId="32" applyNumberFormat="0" applyProtection="0">
      <alignment horizontal="right" vertical="center"/>
    </xf>
    <xf numFmtId="4" fontId="37" fillId="98" borderId="32" applyNumberFormat="0" applyProtection="0">
      <alignment horizontal="right" vertical="center"/>
    </xf>
    <xf numFmtId="4" fontId="37" fillId="98" borderId="32" applyNumberFormat="0" applyProtection="0">
      <alignment horizontal="right" vertical="center"/>
    </xf>
    <xf numFmtId="4" fontId="37" fillId="98" borderId="32" applyNumberFormat="0" applyProtection="0">
      <alignment horizontal="right" vertical="center"/>
    </xf>
    <xf numFmtId="4" fontId="37" fillId="98" borderId="32" applyNumberFormat="0" applyProtection="0">
      <alignment horizontal="right" vertical="center"/>
    </xf>
    <xf numFmtId="4" fontId="37" fillId="61" borderId="32" applyNumberFormat="0" applyProtection="0">
      <alignment horizontal="right" vertical="center"/>
    </xf>
    <xf numFmtId="4" fontId="37" fillId="61" borderId="32" applyNumberFormat="0" applyProtection="0">
      <alignment horizontal="right" vertical="center"/>
    </xf>
    <xf numFmtId="4" fontId="37" fillId="61" borderId="32" applyNumberFormat="0" applyProtection="0">
      <alignment horizontal="right" vertical="center"/>
    </xf>
    <xf numFmtId="4" fontId="37" fillId="61" borderId="32" applyNumberFormat="0" applyProtection="0">
      <alignment horizontal="right" vertical="center"/>
    </xf>
    <xf numFmtId="4" fontId="37" fillId="61" borderId="32" applyNumberFormat="0" applyProtection="0">
      <alignment horizontal="right" vertical="center"/>
    </xf>
    <xf numFmtId="4" fontId="37" fillId="61" borderId="32" applyNumberFormat="0" applyProtection="0">
      <alignment horizontal="right" vertical="center"/>
    </xf>
    <xf numFmtId="4" fontId="37" fillId="61" borderId="32" applyNumberFormat="0" applyProtection="0">
      <alignment horizontal="right" vertical="center"/>
    </xf>
    <xf numFmtId="4" fontId="37" fillId="57" borderId="32" applyNumberFormat="0" applyProtection="0">
      <alignment horizontal="right" vertical="center"/>
    </xf>
    <xf numFmtId="4" fontId="37" fillId="57" borderId="32" applyNumberFormat="0" applyProtection="0">
      <alignment horizontal="right" vertical="center"/>
    </xf>
    <xf numFmtId="4" fontId="37" fillId="57" borderId="32" applyNumberFormat="0" applyProtection="0">
      <alignment horizontal="right" vertical="center"/>
    </xf>
    <xf numFmtId="4" fontId="37" fillId="57" borderId="32" applyNumberFormat="0" applyProtection="0">
      <alignment horizontal="right" vertical="center"/>
    </xf>
    <xf numFmtId="4" fontId="37" fillId="57" borderId="32" applyNumberFormat="0" applyProtection="0">
      <alignment horizontal="right" vertical="center"/>
    </xf>
    <xf numFmtId="4" fontId="37" fillId="57" borderId="32" applyNumberFormat="0" applyProtection="0">
      <alignment horizontal="right" vertical="center"/>
    </xf>
    <xf numFmtId="4" fontId="37" fillId="57" borderId="32" applyNumberFormat="0" applyProtection="0">
      <alignment horizontal="right" vertical="center"/>
    </xf>
    <xf numFmtId="4" fontId="37" fillId="97" borderId="67" applyNumberFormat="0" applyProtection="0">
      <alignment horizontal="right" vertical="center"/>
    </xf>
    <xf numFmtId="4" fontId="37" fillId="97" borderId="67" applyNumberFormat="0" applyProtection="0">
      <alignment horizontal="right" vertical="center"/>
    </xf>
    <xf numFmtId="4" fontId="37" fillId="97" borderId="67" applyNumberFormat="0" applyProtection="0">
      <alignment horizontal="right" vertical="center"/>
    </xf>
    <xf numFmtId="4" fontId="37" fillId="97" borderId="67" applyNumberFormat="0" applyProtection="0">
      <alignment horizontal="right" vertical="center"/>
    </xf>
    <xf numFmtId="4" fontId="37" fillId="97" borderId="67" applyNumberFormat="0" applyProtection="0">
      <alignment horizontal="right" vertical="center"/>
    </xf>
    <xf numFmtId="4" fontId="37" fillId="97" borderId="67" applyNumberFormat="0" applyProtection="0">
      <alignment horizontal="right" vertical="center"/>
    </xf>
    <xf numFmtId="4" fontId="37" fillId="97" borderId="67" applyNumberFormat="0" applyProtection="0">
      <alignment horizontal="right" vertical="center"/>
    </xf>
    <xf numFmtId="4" fontId="37" fillId="103" borderId="32" applyNumberFormat="0" applyProtection="0">
      <alignment horizontal="right" vertical="center"/>
    </xf>
    <xf numFmtId="4" fontId="37" fillId="103" borderId="32" applyNumberFormat="0" applyProtection="0">
      <alignment horizontal="right" vertical="center"/>
    </xf>
    <xf numFmtId="4" fontId="37" fillId="103" borderId="32" applyNumberFormat="0" applyProtection="0">
      <alignment horizontal="right" vertical="center"/>
    </xf>
    <xf numFmtId="4" fontId="37" fillId="103" borderId="32" applyNumberFormat="0" applyProtection="0">
      <alignment horizontal="right" vertical="center"/>
    </xf>
    <xf numFmtId="4" fontId="37" fillId="103" borderId="32" applyNumberFormat="0" applyProtection="0">
      <alignment horizontal="right" vertical="center"/>
    </xf>
    <xf numFmtId="4" fontId="37" fillId="103" borderId="32" applyNumberFormat="0" applyProtection="0">
      <alignment horizontal="right" vertical="center"/>
    </xf>
    <xf numFmtId="4" fontId="37" fillId="103" borderId="32" applyNumberFormat="0" applyProtection="0">
      <alignment horizontal="right" vertical="center"/>
    </xf>
    <xf numFmtId="4" fontId="37" fillId="47" borderId="32" applyNumberFormat="0" applyProtection="0">
      <alignment horizontal="right" vertical="center"/>
    </xf>
    <xf numFmtId="4" fontId="37" fillId="47" borderId="32" applyNumberFormat="0" applyProtection="0">
      <alignment horizontal="right" vertical="center"/>
    </xf>
    <xf numFmtId="4" fontId="37" fillId="47" borderId="32" applyNumberFormat="0" applyProtection="0">
      <alignment horizontal="right" vertical="center"/>
    </xf>
    <xf numFmtId="4" fontId="37" fillId="47" borderId="32" applyNumberFormat="0" applyProtection="0">
      <alignment horizontal="right" vertical="center"/>
    </xf>
    <xf numFmtId="4" fontId="37" fillId="47" borderId="32" applyNumberFormat="0" applyProtection="0">
      <alignment horizontal="right" vertical="center"/>
    </xf>
    <xf numFmtId="4" fontId="37" fillId="47" borderId="32" applyNumberFormat="0" applyProtection="0">
      <alignment horizontal="right" vertical="center"/>
    </xf>
    <xf numFmtId="4" fontId="37" fillId="47" borderId="32" applyNumberFormat="0" applyProtection="0">
      <alignment horizontal="right" vertical="center"/>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4" fontId="37" fillId="60" borderId="32" applyNumberFormat="0" applyProtection="0">
      <alignment horizontal="left" vertical="center" indent="1"/>
    </xf>
    <xf numFmtId="0" fontId="241" fillId="104" borderId="44" applyNumberFormat="0" applyProtection="0">
      <alignment horizontal="left" vertical="top" indent="1"/>
    </xf>
    <xf numFmtId="0" fontId="241" fillId="104" borderId="44" applyNumberFormat="0" applyProtection="0">
      <alignment horizontal="left" vertical="top" indent="1"/>
    </xf>
    <xf numFmtId="0" fontId="241" fillId="104" borderId="44" applyNumberFormat="0" applyProtection="0">
      <alignment horizontal="left" vertical="top" indent="1"/>
    </xf>
    <xf numFmtId="0" fontId="241" fillId="104" borderId="44" applyNumberFormat="0" applyProtection="0">
      <alignment horizontal="left" vertical="top" indent="1"/>
    </xf>
    <xf numFmtId="0" fontId="241" fillId="104" borderId="44" applyNumberFormat="0" applyProtection="0">
      <alignment horizontal="left" vertical="top" indent="1"/>
    </xf>
    <xf numFmtId="0" fontId="241" fillId="104" borderId="44" applyNumberFormat="0" applyProtection="0">
      <alignment horizontal="left" vertical="top" indent="1"/>
    </xf>
    <xf numFmtId="0" fontId="241" fillId="104" borderId="44" applyNumberFormat="0" applyProtection="0">
      <alignment horizontal="left" vertical="top" indent="1"/>
    </xf>
    <xf numFmtId="4" fontId="37" fillId="112" borderId="32" applyNumberFormat="0" applyProtection="0">
      <alignment horizontal="left" vertical="center" indent="1"/>
    </xf>
    <xf numFmtId="4" fontId="37" fillId="112" borderId="32" applyNumberFormat="0" applyProtection="0">
      <alignment horizontal="left" vertical="center" indent="1"/>
    </xf>
    <xf numFmtId="4" fontId="37" fillId="112" borderId="32" applyNumberFormat="0" applyProtection="0">
      <alignment horizontal="left" vertical="center" indent="1"/>
    </xf>
    <xf numFmtId="4" fontId="37" fillId="112" borderId="32" applyNumberFormat="0" applyProtection="0">
      <alignment horizontal="left" vertical="center" indent="1"/>
    </xf>
    <xf numFmtId="4" fontId="37" fillId="112" borderId="32" applyNumberFormat="0" applyProtection="0">
      <alignment horizontal="left" vertical="center" indent="1"/>
    </xf>
    <xf numFmtId="4" fontId="37" fillId="112" borderId="32" applyNumberFormat="0" applyProtection="0">
      <alignment horizontal="left" vertical="center" indent="1"/>
    </xf>
    <xf numFmtId="4" fontId="37" fillId="112" borderId="32" applyNumberFormat="0" applyProtection="0">
      <alignment horizontal="left" vertical="center" indent="1"/>
    </xf>
    <xf numFmtId="4" fontId="111" fillId="104" borderId="44" applyNumberFormat="0" applyProtection="0">
      <alignment horizontal="left" vertical="center" indent="1"/>
    </xf>
    <xf numFmtId="4" fontId="240" fillId="112" borderId="32" applyNumberFormat="0" applyProtection="0">
      <alignment vertical="center"/>
    </xf>
    <xf numFmtId="4" fontId="240" fillId="112" borderId="32" applyNumberFormat="0" applyProtection="0">
      <alignment vertical="center"/>
    </xf>
    <xf numFmtId="4" fontId="240" fillId="112" borderId="32" applyNumberFormat="0" applyProtection="0">
      <alignment vertical="center"/>
    </xf>
    <xf numFmtId="4" fontId="240" fillId="112" borderId="32" applyNumberFormat="0" applyProtection="0">
      <alignment vertical="center"/>
    </xf>
    <xf numFmtId="4" fontId="240" fillId="112" borderId="32" applyNumberFormat="0" applyProtection="0">
      <alignment vertical="center"/>
    </xf>
    <xf numFmtId="4" fontId="240" fillId="112" borderId="32" applyNumberFormat="0" applyProtection="0">
      <alignment vertical="center"/>
    </xf>
    <xf numFmtId="4" fontId="240" fillId="112"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37" fillId="104" borderId="32" applyNumberFormat="0" applyProtection="0">
      <alignment vertical="center"/>
    </xf>
    <xf numFmtId="4" fontId="111" fillId="104" borderId="44" applyNumberFormat="0" applyProtection="0">
      <alignment vertical="center"/>
    </xf>
    <xf numFmtId="0" fontId="107" fillId="89" borderId="42" applyNumberFormat="0" applyAlignment="0" applyProtection="0"/>
    <xf numFmtId="0" fontId="107" fillId="89" borderId="42" applyNumberFormat="0" applyAlignment="0" applyProtection="0"/>
    <xf numFmtId="0" fontId="107" fillId="89" borderId="42" applyNumberFormat="0" applyAlignment="0" applyProtection="0"/>
    <xf numFmtId="0" fontId="107" fillId="89" borderId="42" applyNumberFormat="0" applyAlignment="0" applyProtection="0"/>
    <xf numFmtId="0" fontId="107" fillId="89" borderId="42" applyNumberFormat="0" applyAlignment="0" applyProtection="0"/>
    <xf numFmtId="0" fontId="107" fillId="89" borderId="42" applyNumberFormat="0" applyAlignment="0" applyProtection="0"/>
    <xf numFmtId="0" fontId="107" fillId="89" borderId="42" applyNumberFormat="0" applyAlignment="0" applyProtection="0"/>
    <xf numFmtId="0" fontId="107" fillId="89" borderId="42" applyNumberFormat="0" applyAlignment="0" applyProtection="0"/>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199" fontId="9" fillId="0" borderId="0" applyNumberFormat="0" applyFill="0" applyBorder="0" applyAlignment="0" applyProtection="0">
      <alignment horizontal="left"/>
    </xf>
    <xf numFmtId="0" fontId="256" fillId="0" borderId="0" applyNumberForma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287" fillId="52" borderId="0" applyNumberFormat="0" applyBorder="0" applyAlignment="0" applyProtection="0"/>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106" fillId="45" borderId="8">
      <alignment horizontal="center" vertical="center" wrapText="1"/>
    </xf>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9" fillId="84" borderId="41" applyNumberFormat="0" applyFont="0" applyAlignment="0" applyProtection="0"/>
    <xf numFmtId="0" fontId="37" fillId="84" borderId="32" applyNumberFormat="0" applyFont="0" applyAlignment="0" applyProtection="0"/>
    <xf numFmtId="0" fontId="37" fillId="84" borderId="32" applyNumberFormat="0" applyFont="0" applyAlignment="0" applyProtection="0"/>
    <xf numFmtId="0" fontId="37" fillId="84" borderId="32" applyNumberFormat="0" applyFont="0" applyAlignment="0" applyProtection="0"/>
    <xf numFmtId="0" fontId="37" fillId="84" borderId="32" applyNumberFormat="0" applyFont="0" applyAlignment="0" applyProtection="0"/>
    <xf numFmtId="0" fontId="37" fillId="84" borderId="32" applyNumberFormat="0" applyFont="0" applyAlignment="0" applyProtection="0"/>
    <xf numFmtId="0" fontId="37" fillId="84" borderId="32" applyNumberFormat="0" applyFont="0" applyAlignment="0" applyProtection="0"/>
    <xf numFmtId="0" fontId="37" fillId="84" borderId="32" applyNumberFormat="0" applyFont="0" applyAlignment="0" applyProtection="0"/>
    <xf numFmtId="0" fontId="37" fillId="84" borderId="32" applyNumberFormat="0" applyFont="0" applyAlignment="0" applyProtection="0"/>
    <xf numFmtId="0" fontId="37" fillId="105" borderId="0"/>
    <xf numFmtId="0" fontId="37" fillId="105" borderId="0"/>
    <xf numFmtId="0" fontId="37" fillId="105" borderId="0"/>
    <xf numFmtId="0" fontId="37" fillId="105" borderId="0"/>
    <xf numFmtId="0" fontId="37" fillId="105" borderId="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81" fillId="85" borderId="0" applyNumberFormat="0" applyBorder="0" applyAlignment="0" applyProtection="0"/>
    <xf numFmtId="0" fontId="81" fillId="85" borderId="0" applyNumberFormat="0" applyBorder="0" applyAlignment="0" applyProtection="0"/>
    <xf numFmtId="0" fontId="81" fillId="85" borderId="0" applyNumberFormat="0" applyBorder="0" applyAlignment="0" applyProtection="0"/>
    <xf numFmtId="0" fontId="81" fillId="85" borderId="0" applyNumberFormat="0" applyBorder="0" applyAlignment="0" applyProtection="0"/>
    <xf numFmtId="0" fontId="81" fillId="85" borderId="0" applyNumberFormat="0" applyBorder="0" applyAlignment="0" applyProtection="0"/>
    <xf numFmtId="0" fontId="81" fillId="85" borderId="0" applyNumberFormat="0" applyBorder="0" applyAlignment="0" applyProtection="0"/>
    <xf numFmtId="0" fontId="105" fillId="85" borderId="0" applyNumberFormat="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1"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0" fontId="100" fillId="84" borderId="0" applyNumberFormat="0" applyBorder="0" applyAlignment="0" applyProtection="0"/>
    <xf numFmtId="189" fontId="9" fillId="0" borderId="0" applyFont="0" applyFill="0" applyBorder="0" applyAlignment="0" applyProtection="0"/>
    <xf numFmtId="0" fontId="33" fillId="0" borderId="0"/>
    <xf numFmtId="0" fontId="33" fillId="0" borderId="0"/>
    <xf numFmtId="0" fontId="95" fillId="85" borderId="32" applyNumberFormat="0" applyAlignment="0" applyProtection="0"/>
    <xf numFmtId="0" fontId="95" fillId="85" borderId="32" applyNumberFormat="0" applyAlignment="0" applyProtection="0"/>
    <xf numFmtId="0" fontId="95" fillId="85" borderId="32" applyNumberFormat="0" applyAlignment="0" applyProtection="0"/>
    <xf numFmtId="0" fontId="95" fillId="85" borderId="32" applyNumberFormat="0" applyAlignment="0" applyProtection="0"/>
    <xf numFmtId="0" fontId="95" fillId="85" borderId="32" applyNumberFormat="0" applyAlignment="0" applyProtection="0"/>
    <xf numFmtId="0" fontId="95" fillId="85" borderId="32" applyNumberFormat="0" applyAlignment="0" applyProtection="0"/>
    <xf numFmtId="0" fontId="95" fillId="85" borderId="32" applyNumberFormat="0" applyAlignment="0" applyProtection="0"/>
    <xf numFmtId="0" fontId="95" fillId="85" borderId="32" applyNumberFormat="0" applyAlignment="0" applyProtection="0"/>
    <xf numFmtId="0" fontId="75" fillId="87" borderId="0" applyNumberFormat="0" applyBorder="0" applyAlignment="0" applyProtection="0"/>
    <xf numFmtId="0" fontId="33" fillId="0" borderId="0"/>
    <xf numFmtId="0" fontId="33" fillId="0" borderId="0"/>
    <xf numFmtId="0" fontId="33" fillId="0" borderId="0"/>
    <xf numFmtId="0" fontId="75" fillId="68" borderId="0" applyNumberFormat="0" applyBorder="0" applyAlignment="0" applyProtection="0"/>
    <xf numFmtId="0" fontId="75" fillId="68" borderId="0" applyNumberFormat="0" applyBorder="0" applyAlignment="0" applyProtection="0"/>
    <xf numFmtId="0" fontId="75" fillId="81"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33" fillId="0" borderId="0"/>
    <xf numFmtId="0" fontId="75" fillId="69" borderId="0" applyNumberFormat="0" applyBorder="0" applyAlignment="0" applyProtection="0"/>
    <xf numFmtId="0" fontId="75" fillId="69" borderId="0" applyNumberFormat="0" applyBorder="0" applyAlignment="0" applyProtection="0"/>
    <xf numFmtId="0" fontId="33" fillId="0" borderId="0"/>
    <xf numFmtId="0" fontId="33" fillId="0" borderId="0"/>
    <xf numFmtId="0" fontId="33" fillId="0" borderId="0"/>
    <xf numFmtId="0" fontId="75" fillId="62" borderId="0" applyNumberFormat="0" applyBorder="0" applyAlignment="0" applyProtection="0"/>
    <xf numFmtId="0" fontId="33" fillId="0" borderId="0"/>
    <xf numFmtId="0" fontId="33" fillId="0" borderId="0"/>
    <xf numFmtId="0" fontId="93"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7" fillId="105" borderId="0"/>
    <xf numFmtId="0" fontId="8" fillId="0" borderId="0"/>
    <xf numFmtId="0" fontId="73" fillId="0" borderId="0"/>
    <xf numFmtId="0" fontId="37" fillId="105" borderId="0"/>
    <xf numFmtId="0" fontId="37" fillId="105" borderId="0"/>
    <xf numFmtId="0" fontId="81" fillId="0" borderId="34" applyNumberFormat="0" applyFill="0" applyAlignment="0" applyProtection="0"/>
    <xf numFmtId="0" fontId="33" fillId="0" borderId="0"/>
    <xf numFmtId="0" fontId="33" fillId="0" borderId="0"/>
    <xf numFmtId="0" fontId="33" fillId="0" borderId="0"/>
    <xf numFmtId="0" fontId="80" fillId="81" borderId="33" applyNumberFormat="0" applyAlignment="0" applyProtection="0"/>
    <xf numFmtId="0" fontId="80" fillId="81" borderId="33" applyNumberFormat="0" applyAlignment="0" applyProtection="0"/>
    <xf numFmtId="0" fontId="79" fillId="89" borderId="32" applyNumberFormat="0" applyAlignment="0" applyProtection="0"/>
    <xf numFmtId="0" fontId="79" fillId="89" borderId="32" applyNumberFormat="0" applyAlignment="0" applyProtection="0"/>
    <xf numFmtId="0" fontId="79" fillId="89" borderId="32" applyNumberFormat="0" applyAlignment="0" applyProtection="0"/>
    <xf numFmtId="0" fontId="79" fillId="89" borderId="32" applyNumberFormat="0" applyAlignment="0" applyProtection="0"/>
    <xf numFmtId="0" fontId="79" fillId="89" borderId="32" applyNumberFormat="0" applyAlignment="0" applyProtection="0"/>
    <xf numFmtId="0" fontId="79" fillId="89" borderId="32" applyNumberFormat="0" applyAlignment="0" applyProtection="0"/>
    <xf numFmtId="0" fontId="79" fillId="89" borderId="32" applyNumberFormat="0" applyAlignment="0" applyProtection="0"/>
    <xf numFmtId="0" fontId="79" fillId="89" borderId="32" applyNumberFormat="0" applyAlignment="0" applyProtection="0"/>
    <xf numFmtId="0" fontId="33" fillId="0" borderId="0"/>
    <xf numFmtId="0" fontId="8" fillId="0" borderId="0"/>
    <xf numFmtId="0" fontId="37" fillId="105" borderId="0"/>
    <xf numFmtId="0" fontId="37" fillId="105" borderId="0"/>
    <xf numFmtId="0" fontId="11" fillId="77" borderId="0" applyNumberFormat="0" applyBorder="0" applyAlignment="0" applyProtection="0"/>
    <xf numFmtId="0" fontId="33" fillId="0" borderId="0"/>
    <xf numFmtId="0" fontId="37" fillId="105" borderId="0"/>
    <xf numFmtId="9" fontId="8" fillId="0" borderId="0" applyFont="0" applyFill="0" applyBorder="0" applyAlignment="0" applyProtection="0"/>
    <xf numFmtId="167" fontId="8" fillId="0" borderId="0" applyFont="0" applyFill="0" applyBorder="0" applyAlignment="0" applyProtection="0"/>
    <xf numFmtId="0" fontId="33" fillId="0" borderId="0"/>
    <xf numFmtId="167" fontId="8" fillId="0" borderId="0" applyFont="0" applyFill="0" applyBorder="0" applyAlignment="0" applyProtection="0"/>
    <xf numFmtId="0" fontId="9" fillId="42" borderId="44" applyNumberFormat="0" applyProtection="0">
      <alignment horizontal="left" vertical="top" indent="1"/>
    </xf>
    <xf numFmtId="0" fontId="9" fillId="42" borderId="44" applyNumberFormat="0" applyProtection="0">
      <alignment horizontal="left" vertical="top" indent="1"/>
    </xf>
    <xf numFmtId="0" fontId="8" fillId="0" borderId="0"/>
    <xf numFmtId="0" fontId="8" fillId="0" borderId="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1" fillId="0" borderId="79" applyNumberFormat="0" applyFill="0" applyAlignment="0" applyProtection="0"/>
    <xf numFmtId="0" fontId="93" fillId="0" borderId="75" applyNumberFormat="0" applyFill="0" applyAlignment="0" applyProtection="0"/>
    <xf numFmtId="0" fontId="99" fillId="0" borderId="74" applyNumberFormat="0" applyFill="0" applyAlignment="0" applyProtection="0"/>
    <xf numFmtId="0" fontId="98" fillId="0" borderId="36" applyNumberFormat="0" applyFill="0" applyAlignment="0" applyProtection="0"/>
    <xf numFmtId="0" fontId="291" fillId="0" borderId="0" applyNumberFormat="0" applyFill="0" applyBorder="0" applyAlignment="0" applyProtection="0"/>
    <xf numFmtId="4" fontId="243" fillId="45" borderId="32" applyNumberFormat="0" applyProtection="0">
      <alignment horizontal="right" vertical="center"/>
    </xf>
    <xf numFmtId="4" fontId="243" fillId="45" borderId="32" applyNumberFormat="0" applyProtection="0">
      <alignment horizontal="right" vertical="center"/>
    </xf>
    <xf numFmtId="4" fontId="242" fillId="102" borderId="67" applyNumberFormat="0" applyProtection="0">
      <alignment horizontal="left" vertical="center" indent="1"/>
    </xf>
    <xf numFmtId="0" fontId="166" fillId="44" borderId="44" applyNumberFormat="0" applyProtection="0">
      <alignment horizontal="left" vertical="top" indent="1"/>
    </xf>
    <xf numFmtId="0" fontId="166" fillId="44" borderId="44" applyNumberFormat="0" applyProtection="0">
      <alignment horizontal="left" vertical="top" indent="1"/>
    </xf>
    <xf numFmtId="4" fontId="166" fillId="55" borderId="44" applyNumberFormat="0" applyProtection="0">
      <alignment horizontal="left" vertical="center" indent="1"/>
    </xf>
    <xf numFmtId="4" fontId="166" fillId="44" borderId="44" applyNumberFormat="0" applyProtection="0">
      <alignment vertical="center"/>
    </xf>
    <xf numFmtId="4" fontId="166" fillId="44" borderId="44" applyNumberFormat="0" applyProtection="0">
      <alignment vertical="center"/>
    </xf>
    <xf numFmtId="0" fontId="37" fillId="45" borderId="77"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9" fillId="45" borderId="39" applyNumberFormat="0">
      <protection locked="0"/>
    </xf>
    <xf numFmtId="0" fontId="37" fillId="108" borderId="44" applyNumberFormat="0" applyProtection="0">
      <alignment horizontal="left" vertical="top" indent="1"/>
    </xf>
    <xf numFmtId="0" fontId="9" fillId="42" borderId="44" applyNumberFormat="0" applyProtection="0">
      <alignment horizontal="left" vertical="top" indent="1"/>
    </xf>
    <xf numFmtId="0" fontId="9" fillId="108" borderId="44" applyNumberFormat="0" applyProtection="0">
      <alignment horizontal="left" vertical="center" indent="1"/>
    </xf>
    <xf numFmtId="0" fontId="9" fillId="108" borderId="44" applyNumberFormat="0" applyProtection="0">
      <alignment horizontal="left" vertical="top" indent="1"/>
    </xf>
    <xf numFmtId="0" fontId="37" fillId="108" borderId="32" applyNumberFormat="0" applyProtection="0">
      <alignment horizontal="left" vertical="center" indent="1"/>
    </xf>
    <xf numFmtId="0" fontId="9" fillId="108" borderId="44" applyNumberFormat="0" applyProtection="0">
      <alignment horizontal="left" vertical="center" indent="1"/>
    </xf>
    <xf numFmtId="0" fontId="9" fillId="108" borderId="44" applyNumberFormat="0" applyProtection="0">
      <alignment horizontal="left" vertical="center"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9" fillId="46" borderId="44" applyNumberFormat="0" applyProtection="0">
      <alignment horizontal="left" vertical="top" indent="1"/>
    </xf>
    <xf numFmtId="0" fontId="37" fillId="46" borderId="44" applyNumberFormat="0" applyProtection="0">
      <alignment horizontal="left" vertical="top"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37" fillId="46" borderId="32" applyNumberFormat="0" applyProtection="0">
      <alignment horizontal="left" vertical="center" indent="1"/>
    </xf>
    <xf numFmtId="0" fontId="9" fillId="46" borderId="44" applyNumberFormat="0" applyProtection="0">
      <alignment horizontal="left" vertical="center" indent="1"/>
    </xf>
    <xf numFmtId="0" fontId="9" fillId="46" borderId="44" applyNumberFormat="0" applyProtection="0">
      <alignment horizontal="left" vertical="center"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9" fillId="42" borderId="44" applyNumberFormat="0" applyProtection="0">
      <alignment horizontal="left" vertical="top" indent="1"/>
    </xf>
    <xf numFmtId="0" fontId="37" fillId="109" borderId="32" applyNumberFormat="0" applyProtection="0">
      <alignment horizontal="left" vertical="center" indent="1"/>
    </xf>
    <xf numFmtId="0" fontId="37" fillId="42" borderId="44" applyNumberFormat="0" applyProtection="0">
      <alignment horizontal="left" vertical="top" indent="1"/>
    </xf>
    <xf numFmtId="0" fontId="9" fillId="42" borderId="44" applyNumberFormat="0" applyProtection="0">
      <alignment horizontal="left" vertical="top"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109" borderId="32" applyNumberFormat="0" applyProtection="0">
      <alignment horizontal="left" vertical="center"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9" fillId="42" borderId="44" applyNumberFormat="0" applyProtection="0">
      <alignment horizontal="left" vertical="center" indent="1"/>
    </xf>
    <xf numFmtId="0" fontId="37" fillId="53" borderId="44" applyNumberFormat="0" applyProtection="0">
      <alignment horizontal="left" vertical="top" indent="1"/>
    </xf>
    <xf numFmtId="0" fontId="37" fillId="109" borderId="32" applyNumberFormat="0" applyProtection="0">
      <alignment horizontal="left" vertical="center" indent="1"/>
    </xf>
    <xf numFmtId="0" fontId="9" fillId="42" borderId="44" applyNumberFormat="0" applyProtection="0">
      <alignment horizontal="left" vertical="center" indent="1"/>
    </xf>
    <xf numFmtId="0" fontId="37"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37"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9" fillId="53" borderId="44" applyNumberFormat="0" applyProtection="0">
      <alignment horizontal="left" vertical="top"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37" fillId="55" borderId="32"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0" fontId="9" fillId="53" borderId="44"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37" fillId="42" borderId="67" applyNumberFormat="0" applyProtection="0">
      <alignment horizontal="left" vertical="center" indent="1"/>
    </xf>
    <xf numFmtId="4" fontId="73" fillId="42" borderId="0" applyNumberFormat="0" applyProtection="0">
      <alignment horizontal="left" vertical="center" indent="1"/>
    </xf>
    <xf numFmtId="4" fontId="73" fillId="42" borderId="0" applyNumberFormat="0" applyProtection="0">
      <alignment horizontal="left" vertical="center" indent="1"/>
    </xf>
    <xf numFmtId="4" fontId="37" fillId="42" borderId="67" applyNumberFormat="0" applyProtection="0">
      <alignment horizontal="left" vertical="center" indent="1"/>
    </xf>
    <xf numFmtId="4" fontId="73" fillId="108" borderId="0" applyNumberFormat="0" applyProtection="0">
      <alignment horizontal="left" vertical="center" indent="1"/>
    </xf>
    <xf numFmtId="4" fontId="37" fillId="108" borderId="67" applyNumberFormat="0" applyProtection="0">
      <alignment horizontal="left" vertical="center" indent="1"/>
    </xf>
    <xf numFmtId="0" fontId="9" fillId="42" borderId="44" applyNumberFormat="0" applyProtection="0">
      <alignment horizontal="left" vertical="top" indent="1"/>
    </xf>
    <xf numFmtId="167" fontId="8" fillId="0" borderId="0" applyFont="0" applyFill="0" applyBorder="0" applyAlignment="0" applyProtection="0"/>
    <xf numFmtId="4" fontId="37" fillId="60" borderId="32" applyNumberFormat="0" applyProtection="0">
      <alignment horizontal="left" vertical="center" indent="1"/>
    </xf>
    <xf numFmtId="167" fontId="8" fillId="0" borderId="0" applyFont="0" applyFill="0" applyBorder="0" applyAlignment="0" applyProtection="0"/>
    <xf numFmtId="167" fontId="1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7" fillId="0" borderId="0" applyFont="0" applyFill="0" applyBorder="0" applyAlignment="0" applyProtection="0"/>
    <xf numFmtId="167" fontId="9" fillId="0" borderId="0" applyFont="0" applyFill="0" applyBorder="0" applyAlignment="0" applyProtection="0"/>
    <xf numFmtId="167" fontId="37"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9" fillId="0" borderId="0"/>
    <xf numFmtId="167" fontId="1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104"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4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8"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9" fillId="0" borderId="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37" fillId="84" borderId="32" applyNumberFormat="0" applyFont="0" applyAlignment="0" applyProtection="0"/>
    <xf numFmtId="0" fontId="37" fillId="84" borderId="32" applyNumberFormat="0" applyFont="0" applyAlignment="0" applyProtection="0"/>
    <xf numFmtId="0" fontId="37" fillId="84" borderId="32" applyNumberFormat="0" applyFont="0" applyAlignment="0" applyProtection="0"/>
    <xf numFmtId="167" fontId="8"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16" fillId="0" borderId="0" applyNumberFormat="0" applyFill="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202" fontId="9" fillId="0" borderId="0"/>
    <xf numFmtId="0" fontId="8" fillId="0" borderId="0"/>
    <xf numFmtId="167" fontId="8" fillId="0" borderId="0" applyFont="0" applyFill="0" applyBorder="0" applyAlignment="0" applyProtection="0"/>
    <xf numFmtId="9" fontId="8" fillId="0" borderId="0" applyFon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0" fontId="8" fillId="0" borderId="0"/>
    <xf numFmtId="43" fontId="70" fillId="0" borderId="0" applyFont="0" applyFill="0" applyBorder="0" applyAlignment="0" applyProtection="0"/>
    <xf numFmtId="0" fontId="8" fillId="0" borderId="0"/>
    <xf numFmtId="9" fontId="8" fillId="0" borderId="0" applyFont="0" applyFill="0" applyBorder="0" applyAlignment="0" applyProtection="0"/>
    <xf numFmtId="9"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3" fontId="70" fillId="0" borderId="0" applyFont="0" applyFill="0" applyBorder="0" applyAlignment="0" applyProtection="0"/>
    <xf numFmtId="43" fontId="8" fillId="0" borderId="0" applyFont="0" applyFill="0" applyBorder="0" applyAlignment="0" applyProtection="0"/>
    <xf numFmtId="167" fontId="8" fillId="0" borderId="0" applyFont="0" applyFill="0" applyBorder="0" applyAlignment="0" applyProtection="0"/>
    <xf numFmtId="43" fontId="8" fillId="0" borderId="0" applyFont="0" applyFill="0" applyBorder="0" applyAlignment="0" applyProtection="0"/>
    <xf numFmtId="0" fontId="8" fillId="0" borderId="0"/>
    <xf numFmtId="43" fontId="9"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 fillId="0" borderId="0"/>
    <xf numFmtId="0" fontId="9" fillId="0" borderId="0"/>
    <xf numFmtId="0" fontId="8" fillId="0" borderId="0"/>
    <xf numFmtId="0" fontId="8" fillId="0" borderId="0"/>
    <xf numFmtId="167" fontId="8" fillId="0" borderId="0" applyFont="0" applyFill="0" applyBorder="0" applyAlignment="0" applyProtection="0"/>
    <xf numFmtId="172" fontId="8" fillId="0" borderId="0" applyFon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cellStyleXfs>
  <cellXfs count="2282">
    <xf numFmtId="0" fontId="0" fillId="0" borderId="0" xfId="0"/>
    <xf numFmtId="0" fontId="0" fillId="3" borderId="0" xfId="0" applyFill="1"/>
    <xf numFmtId="0" fontId="0" fillId="3" borderId="3" xfId="0" applyFill="1" applyBorder="1"/>
    <xf numFmtId="0" fontId="6" fillId="3" borderId="0" xfId="0" applyFont="1" applyFill="1"/>
    <xf numFmtId="0" fontId="6" fillId="0" borderId="0" xfId="0" applyFont="1"/>
    <xf numFmtId="0" fontId="5"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xf numFmtId="0" fontId="21" fillId="0" borderId="0" xfId="0" applyFont="1"/>
    <xf numFmtId="0" fontId="21" fillId="3" borderId="0" xfId="0" applyFont="1" applyFill="1"/>
    <xf numFmtId="0" fontId="22" fillId="0" borderId="0" xfId="0" applyFont="1"/>
    <xf numFmtId="0" fontId="16" fillId="2" borderId="6" xfId="0" applyFont="1" applyFill="1" applyBorder="1" applyAlignment="1">
      <alignment vertical="center"/>
    </xf>
    <xf numFmtId="0" fontId="16" fillId="2" borderId="6" xfId="0" applyFont="1" applyFill="1" applyBorder="1" applyAlignment="1">
      <alignment vertical="center" wrapText="1"/>
    </xf>
    <xf numFmtId="0" fontId="20" fillId="2" borderId="6" xfId="0" applyFont="1" applyFill="1" applyBorder="1" applyAlignment="1">
      <alignment vertical="center" wrapText="1"/>
    </xf>
    <xf numFmtId="0" fontId="20" fillId="2" borderId="6" xfId="0" applyFont="1" applyFill="1" applyBorder="1" applyAlignment="1">
      <alignment vertical="center"/>
    </xf>
    <xf numFmtId="0" fontId="20" fillId="0" borderId="6" xfId="0" applyFont="1" applyBorder="1" applyAlignment="1">
      <alignment horizontal="justify" vertical="center" wrapText="1"/>
    </xf>
    <xf numFmtId="0" fontId="5" fillId="0" borderId="0" xfId="0" applyFont="1" applyAlignment="1">
      <alignment horizontal="left" vertical="center" wrapText="1"/>
    </xf>
    <xf numFmtId="0" fontId="20" fillId="2" borderId="6" xfId="0" applyFont="1" applyFill="1" applyBorder="1" applyAlignment="1">
      <alignment horizontal="left" vertical="center" wrapText="1"/>
    </xf>
    <xf numFmtId="0" fontId="20" fillId="0" borderId="6" xfId="0" applyFont="1" applyBorder="1" applyAlignment="1">
      <alignment vertical="center"/>
    </xf>
    <xf numFmtId="0" fontId="16" fillId="0" borderId="6" xfId="0" applyFont="1" applyBorder="1" applyAlignment="1">
      <alignment vertical="center"/>
    </xf>
    <xf numFmtId="0" fontId="27" fillId="0" borderId="0" xfId="0" applyFont="1"/>
    <xf numFmtId="0" fontId="28" fillId="0" borderId="0" xfId="0" applyFont="1"/>
    <xf numFmtId="0" fontId="29" fillId="0" borderId="0" xfId="1" applyFont="1"/>
    <xf numFmtId="0" fontId="31" fillId="0" borderId="0" xfId="0" applyFont="1"/>
    <xf numFmtId="0" fontId="32" fillId="0" borderId="0" xfId="0" applyFont="1"/>
    <xf numFmtId="0" fontId="26" fillId="0" borderId="0" xfId="0" quotePrefix="1" applyFont="1"/>
    <xf numFmtId="3" fontId="34" fillId="7" borderId="0" xfId="35" applyNumberFormat="1" applyFont="1" applyFill="1" applyAlignment="1">
      <alignment horizontal="center" vertical="center"/>
    </xf>
    <xf numFmtId="0" fontId="42" fillId="0" borderId="6" xfId="0" applyFont="1" applyBorder="1" applyAlignment="1">
      <alignment vertical="center"/>
    </xf>
    <xf numFmtId="0" fontId="42" fillId="0" borderId="6" xfId="0" applyFont="1" applyBorder="1"/>
    <xf numFmtId="0" fontId="46" fillId="0" borderId="0" xfId="0" quotePrefix="1" applyFont="1"/>
    <xf numFmtId="0" fontId="42" fillId="0" borderId="5" xfId="20" applyFont="1" applyBorder="1" applyAlignment="1">
      <alignment vertical="center" wrapText="1"/>
    </xf>
    <xf numFmtId="168" fontId="42" fillId="0" borderId="0" xfId="18" applyNumberFormat="1" applyFont="1" applyAlignment="1">
      <alignment horizontal="center"/>
    </xf>
    <xf numFmtId="168" fontId="42" fillId="0" borderId="0" xfId="18" applyNumberFormat="1" applyFont="1" applyAlignment="1">
      <alignment horizontal="right" vertical="center"/>
    </xf>
    <xf numFmtId="0" fontId="4" fillId="0" borderId="0" xfId="1"/>
    <xf numFmtId="0" fontId="46" fillId="0" borderId="0" xfId="0" applyFont="1"/>
    <xf numFmtId="0" fontId="48" fillId="0" borderId="0" xfId="0" applyFont="1" applyAlignment="1">
      <alignment horizontal="center" vertical="center"/>
    </xf>
    <xf numFmtId="168" fontId="42" fillId="0" borderId="0" xfId="18" quotePrefix="1" applyNumberFormat="1" applyFont="1" applyAlignment="1">
      <alignment horizontal="center" vertical="center"/>
    </xf>
    <xf numFmtId="0" fontId="42" fillId="5" borderId="0" xfId="0" applyFont="1" applyFill="1" applyAlignment="1">
      <alignment vertical="center" wrapText="1"/>
    </xf>
    <xf numFmtId="168" fontId="42" fillId="0" borderId="0" xfId="18" applyNumberFormat="1" applyFont="1" applyAlignment="1">
      <alignment horizontal="center" vertical="center"/>
    </xf>
    <xf numFmtId="0" fontId="42" fillId="5" borderId="6" xfId="48" applyFont="1" applyFill="1" applyBorder="1"/>
    <xf numFmtId="170" fontId="27" fillId="0" borderId="0" xfId="0" applyNumberFormat="1" applyFont="1"/>
    <xf numFmtId="170" fontId="32" fillId="0" borderId="0" xfId="0" applyNumberFormat="1" applyFont="1"/>
    <xf numFmtId="3" fontId="0" fillId="0" borderId="0" xfId="0" applyNumberFormat="1"/>
    <xf numFmtId="168" fontId="21" fillId="0" borderId="0" xfId="31" applyNumberFormat="1" applyFont="1"/>
    <xf numFmtId="169" fontId="27" fillId="0" borderId="0" xfId="0" applyNumberFormat="1" applyFont="1"/>
    <xf numFmtId="0" fontId="14" fillId="0" borderId="0" xfId="0" applyFont="1" applyAlignment="1">
      <alignment horizontal="left" vertical="center"/>
    </xf>
    <xf numFmtId="0" fontId="0" fillId="0" borderId="0" xfId="0" quotePrefix="1"/>
    <xf numFmtId="0" fontId="23" fillId="3" borderId="81" xfId="0" applyFont="1" applyFill="1" applyBorder="1"/>
    <xf numFmtId="0" fontId="21" fillId="3" borderId="81" xfId="0" applyFont="1" applyFill="1" applyBorder="1"/>
    <xf numFmtId="0" fontId="7" fillId="3" borderId="81" xfId="0" applyFont="1" applyFill="1" applyBorder="1"/>
    <xf numFmtId="0" fontId="6" fillId="3" borderId="81" xfId="0" applyFont="1" applyFill="1" applyBorder="1"/>
    <xf numFmtId="1" fontId="1" fillId="3" borderId="81" xfId="17" quotePrefix="1" applyNumberFormat="1" applyFont="1" applyFill="1" applyBorder="1" applyAlignment="1">
      <alignment horizontal="center" vertical="center"/>
    </xf>
    <xf numFmtId="1" fontId="1" fillId="3" borderId="82" xfId="17" quotePrefix="1" applyNumberFormat="1" applyFont="1" applyFill="1" applyBorder="1" applyAlignment="1">
      <alignment horizontal="center" vertical="center"/>
    </xf>
    <xf numFmtId="14" fontId="45" fillId="3" borderId="82" xfId="39" applyNumberFormat="1" applyFont="1" applyFill="1" applyBorder="1" applyAlignment="1">
      <alignment horizontal="center"/>
    </xf>
    <xf numFmtId="14" fontId="45" fillId="3" borderId="81" xfId="39" applyNumberFormat="1" applyFont="1" applyFill="1" applyBorder="1" applyAlignment="1">
      <alignment horizontal="center" vertical="center"/>
    </xf>
    <xf numFmtId="14" fontId="45" fillId="3" borderId="82" xfId="39" applyNumberFormat="1" applyFont="1" applyFill="1" applyBorder="1" applyAlignment="1">
      <alignment horizontal="center" vertical="center"/>
    </xf>
    <xf numFmtId="1" fontId="45" fillId="3" borderId="81" xfId="34" applyNumberFormat="1" applyFont="1" applyFill="1" applyBorder="1" applyAlignment="1">
      <alignment horizontal="center" vertical="center"/>
    </xf>
    <xf numFmtId="1" fontId="45" fillId="3" borderId="82" xfId="34" applyNumberFormat="1" applyFont="1" applyFill="1" applyBorder="1" applyAlignment="1">
      <alignment horizontal="center" vertical="center"/>
    </xf>
    <xf numFmtId="0" fontId="1" fillId="3" borderId="82" xfId="0" applyFont="1" applyFill="1" applyBorder="1" applyAlignment="1">
      <alignment horizontal="center"/>
    </xf>
    <xf numFmtId="0" fontId="34" fillId="7" borderId="0" xfId="35" applyFont="1" applyFill="1" applyAlignment="1">
      <alignment vertical="center"/>
    </xf>
    <xf numFmtId="0" fontId="14" fillId="5" borderId="0" xfId="38" applyFont="1" applyFill="1" applyAlignment="1">
      <alignment vertical="center"/>
    </xf>
    <xf numFmtId="0" fontId="14" fillId="5" borderId="0" xfId="38" applyFont="1" applyFill="1" applyAlignment="1">
      <alignment horizontal="left" vertical="center"/>
    </xf>
    <xf numFmtId="0" fontId="35" fillId="2" borderId="0" xfId="0" applyFont="1" applyFill="1" applyAlignment="1">
      <alignment vertical="center"/>
    </xf>
    <xf numFmtId="10" fontId="35" fillId="8" borderId="0" xfId="0" applyNumberFormat="1" applyFont="1" applyFill="1" applyAlignment="1">
      <alignment horizontal="center" vertical="center"/>
    </xf>
    <xf numFmtId="3" fontId="55" fillId="0" borderId="6" xfId="3407" applyNumberFormat="1" applyFont="1" applyBorder="1" applyAlignment="1">
      <alignment horizontal="center" vertical="center"/>
    </xf>
    <xf numFmtId="3" fontId="55" fillId="0" borderId="0" xfId="3407" applyNumberFormat="1" applyFont="1" applyAlignment="1">
      <alignment horizontal="center" vertical="center"/>
    </xf>
    <xf numFmtId="3" fontId="48" fillId="0" borderId="6" xfId="3407" applyNumberFormat="1" applyFont="1" applyBorder="1" applyAlignment="1">
      <alignment horizontal="center" vertical="center"/>
    </xf>
    <xf numFmtId="3" fontId="55" fillId="0" borderId="81" xfId="3407" applyNumberFormat="1" applyFont="1" applyBorder="1" applyAlignment="1">
      <alignment horizontal="center" vertical="center"/>
    </xf>
    <xf numFmtId="3" fontId="55" fillId="0" borderId="82" xfId="3407" applyNumberFormat="1" applyFont="1" applyBorder="1" applyAlignment="1">
      <alignment horizontal="center" vertical="center"/>
    </xf>
    <xf numFmtId="0" fontId="42" fillId="2" borderId="0" xfId="0" applyFont="1" applyFill="1" applyAlignment="1">
      <alignment vertical="center"/>
    </xf>
    <xf numFmtId="0" fontId="48" fillId="0" borderId="0" xfId="0" applyFont="1"/>
    <xf numFmtId="0" fontId="0" fillId="0" borderId="81" xfId="0" applyBorder="1"/>
    <xf numFmtId="0" fontId="1" fillId="3" borderId="5" xfId="0" quotePrefix="1" applyFont="1" applyFill="1" applyBorder="1" applyAlignment="1">
      <alignment vertical="top"/>
    </xf>
    <xf numFmtId="17" fontId="1" fillId="3" borderId="81" xfId="0" applyNumberFormat="1" applyFont="1" applyFill="1" applyBorder="1" applyAlignment="1">
      <alignment horizontal="center" vertical="center"/>
    </xf>
    <xf numFmtId="10" fontId="0" fillId="0" borderId="0" xfId="0" applyNumberFormat="1"/>
    <xf numFmtId="0" fontId="1" fillId="0" borderId="0" xfId="0" applyFont="1"/>
    <xf numFmtId="10" fontId="2" fillId="0" borderId="0" xfId="0" applyNumberFormat="1" applyFont="1"/>
    <xf numFmtId="0" fontId="16" fillId="0" borderId="0" xfId="0" applyFont="1" applyAlignment="1">
      <alignment horizontal="center" vertical="center"/>
    </xf>
    <xf numFmtId="0" fontId="0" fillId="0" borderId="0" xfId="0" applyAlignment="1">
      <alignment horizontal="center"/>
    </xf>
    <xf numFmtId="0" fontId="25" fillId="0" borderId="0" xfId="0" applyFont="1" applyAlignment="1">
      <alignment horizontal="center"/>
    </xf>
    <xf numFmtId="0" fontId="26" fillId="0" borderId="0" xfId="0" applyFont="1"/>
    <xf numFmtId="0" fontId="25" fillId="0" borderId="0" xfId="0" applyFont="1"/>
    <xf numFmtId="0" fontId="56" fillId="5" borderId="6" xfId="55" applyNumberFormat="1" applyFont="1" applyFill="1" applyBorder="1" applyAlignment="1">
      <alignment horizontal="left" vertical="center"/>
    </xf>
    <xf numFmtId="0" fontId="56" fillId="5" borderId="6" xfId="0" applyFont="1" applyFill="1" applyBorder="1"/>
    <xf numFmtId="0" fontId="303" fillId="5" borderId="6" xfId="55" applyNumberFormat="1" applyFont="1" applyFill="1" applyBorder="1" applyAlignment="1">
      <alignment horizontal="center" vertical="center"/>
    </xf>
    <xf numFmtId="0" fontId="303" fillId="7" borderId="6" xfId="3" applyFont="1" applyFill="1" applyBorder="1" applyAlignment="1">
      <alignment horizontal="left"/>
    </xf>
    <xf numFmtId="0" fontId="56" fillId="5" borderId="0" xfId="0" applyFont="1" applyFill="1" applyAlignment="1">
      <alignment vertical="center"/>
    </xf>
    <xf numFmtId="0" fontId="56" fillId="5" borderId="0" xfId="0" applyFont="1" applyFill="1"/>
    <xf numFmtId="0" fontId="51" fillId="0" borderId="0" xfId="0" applyFont="1"/>
    <xf numFmtId="164" fontId="1" fillId="3" borderId="5" xfId="0" quotePrefix="1" applyNumberFormat="1" applyFont="1" applyFill="1" applyBorder="1"/>
    <xf numFmtId="10" fontId="50" fillId="0" borderId="0" xfId="13" applyNumberFormat="1" applyFont="1" applyAlignment="1">
      <alignment horizontal="right" vertical="center"/>
    </xf>
    <xf numFmtId="168" fontId="50" fillId="0" borderId="0" xfId="13" quotePrefix="1" applyNumberFormat="1" applyFont="1" applyAlignment="1">
      <alignment horizontal="center"/>
    </xf>
    <xf numFmtId="10" fontId="37" fillId="0" borderId="0" xfId="13" applyNumberFormat="1" applyFont="1" applyAlignment="1">
      <alignment horizontal="left" vertical="center"/>
    </xf>
    <xf numFmtId="0" fontId="26" fillId="5" borderId="0" xfId="54" applyFont="1" applyFill="1" applyAlignment="1">
      <alignment wrapText="1"/>
    </xf>
    <xf numFmtId="0" fontId="306" fillId="0" borderId="0" xfId="0" applyFont="1"/>
    <xf numFmtId="0" fontId="307" fillId="0" borderId="0" xfId="0" applyFont="1"/>
    <xf numFmtId="0" fontId="16" fillId="0" borderId="0" xfId="0" applyFont="1"/>
    <xf numFmtId="0" fontId="39" fillId="0" borderId="0" xfId="2" applyFont="1"/>
    <xf numFmtId="168" fontId="40" fillId="5" borderId="0" xfId="0" applyNumberFormat="1" applyFont="1" applyFill="1" applyAlignment="1">
      <alignment horizontal="right" vertical="center"/>
    </xf>
    <xf numFmtId="281" fontId="40" fillId="0" borderId="0" xfId="2" applyNumberFormat="1" applyFont="1" applyAlignment="1">
      <alignment horizontal="center" vertical="center"/>
    </xf>
    <xf numFmtId="0" fontId="30" fillId="5" borderId="0" xfId="11" applyFont="1" applyFill="1"/>
    <xf numFmtId="176" fontId="45" fillId="3" borderId="87" xfId="44" applyNumberFormat="1" applyFont="1" applyFill="1" applyBorder="1" applyAlignment="1">
      <alignment horizontal="center" vertical="center" wrapText="1"/>
    </xf>
    <xf numFmtId="176" fontId="45" fillId="3" borderId="82" xfId="44" applyNumberFormat="1" applyFont="1" applyFill="1" applyBorder="1" applyAlignment="1">
      <alignment horizontal="center" vertical="center" wrapText="1"/>
    </xf>
    <xf numFmtId="0" fontId="44" fillId="5" borderId="6" xfId="0" applyFont="1" applyFill="1" applyBorder="1"/>
    <xf numFmtId="0" fontId="44" fillId="5" borderId="0" xfId="0" applyFont="1" applyFill="1"/>
    <xf numFmtId="0" fontId="42" fillId="0" borderId="0" xfId="0" applyFont="1"/>
    <xf numFmtId="0" fontId="42" fillId="5" borderId="0" xfId="0" applyFont="1" applyFill="1"/>
    <xf numFmtId="0" fontId="42" fillId="5" borderId="6" xfId="0" applyFont="1" applyFill="1" applyBorder="1"/>
    <xf numFmtId="0" fontId="42" fillId="5" borderId="0" xfId="0" applyFont="1" applyFill="1" applyAlignment="1">
      <alignment horizontal="left"/>
    </xf>
    <xf numFmtId="168" fontId="42" fillId="5" borderId="0" xfId="13" applyNumberFormat="1" applyFont="1" applyFill="1" applyAlignment="1">
      <alignment horizontal="center"/>
    </xf>
    <xf numFmtId="0" fontId="42" fillId="6" borderId="0" xfId="0" applyFont="1" applyFill="1"/>
    <xf numFmtId="0" fontId="42" fillId="5" borderId="6" xfId="0" applyFont="1" applyFill="1" applyBorder="1" applyAlignment="1">
      <alignment horizontal="left"/>
    </xf>
    <xf numFmtId="0" fontId="42" fillId="5" borderId="0" xfId="0" applyFont="1" applyFill="1" applyAlignment="1">
      <alignment horizontal="center"/>
    </xf>
    <xf numFmtId="0" fontId="42" fillId="0" borderId="6" xfId="22" applyFont="1" applyBorder="1" applyAlignment="1">
      <alignment horizontal="left"/>
    </xf>
    <xf numFmtId="0" fontId="42" fillId="5" borderId="6" xfId="0" applyFont="1" applyFill="1" applyBorder="1" applyAlignment="1">
      <alignment horizontal="center"/>
    </xf>
    <xf numFmtId="0" fontId="42" fillId="5" borderId="87" xfId="0" applyFont="1" applyFill="1" applyBorder="1"/>
    <xf numFmtId="0" fontId="42" fillId="5" borderId="81" xfId="0" applyFont="1" applyFill="1" applyBorder="1"/>
    <xf numFmtId="0" fontId="25" fillId="0" borderId="0" xfId="0" quotePrefix="1" applyFont="1"/>
    <xf numFmtId="0" fontId="46" fillId="0" borderId="6" xfId="0" applyFont="1" applyBorder="1"/>
    <xf numFmtId="0" fontId="312" fillId="3" borderId="88" xfId="1" applyFont="1" applyFill="1" applyBorder="1"/>
    <xf numFmtId="0" fontId="45" fillId="3" borderId="87" xfId="0" applyFont="1" applyFill="1" applyBorder="1" applyAlignment="1">
      <alignment horizontal="center" vertical="center"/>
    </xf>
    <xf numFmtId="0" fontId="45" fillId="3" borderId="81" xfId="0" applyFont="1" applyFill="1" applyBorder="1" applyAlignment="1">
      <alignment horizontal="center" vertical="center"/>
    </xf>
    <xf numFmtId="0" fontId="44" fillId="2" borderId="6" xfId="0" applyFont="1" applyFill="1" applyBorder="1" applyAlignment="1">
      <alignment horizontal="left" vertical="center"/>
    </xf>
    <xf numFmtId="0" fontId="42" fillId="0" borderId="6" xfId="0" applyFont="1" applyBorder="1" applyAlignment="1">
      <alignment wrapText="1"/>
    </xf>
    <xf numFmtId="0" fontId="44" fillId="0" borderId="6" xfId="0" applyFont="1" applyBorder="1" applyAlignment="1">
      <alignment wrapText="1"/>
    </xf>
    <xf numFmtId="0" fontId="42" fillId="0" borderId="6" xfId="0" applyFont="1" applyBorder="1" applyAlignment="1">
      <alignment horizontal="left" wrapText="1"/>
    </xf>
    <xf numFmtId="0" fontId="42" fillId="0" borderId="6" xfId="0" applyFont="1" applyBorder="1" applyAlignment="1">
      <alignment horizontal="left" vertical="center" wrapText="1"/>
    </xf>
    <xf numFmtId="0" fontId="44" fillId="0" borderId="6" xfId="0" applyFont="1" applyBorder="1" applyAlignment="1">
      <alignment horizontal="left" vertical="center"/>
    </xf>
    <xf numFmtId="0" fontId="42" fillId="0" borderId="87" xfId="0" applyFont="1" applyBorder="1" applyAlignment="1">
      <alignment wrapText="1"/>
    </xf>
    <xf numFmtId="0" fontId="314" fillId="3" borderId="88" xfId="1" applyFont="1" applyFill="1" applyBorder="1"/>
    <xf numFmtId="0" fontId="45" fillId="3" borderId="87" xfId="35" applyFont="1" applyFill="1" applyBorder="1" applyAlignment="1">
      <alignment horizontal="center"/>
    </xf>
    <xf numFmtId="0" fontId="45" fillId="3" borderId="82" xfId="35" applyFont="1" applyFill="1" applyBorder="1" applyAlignment="1">
      <alignment horizontal="center"/>
    </xf>
    <xf numFmtId="0" fontId="55" fillId="7" borderId="6" xfId="35" applyFont="1" applyFill="1" applyBorder="1" applyAlignment="1">
      <alignment horizontal="left" vertical="center" indent="1"/>
    </xf>
    <xf numFmtId="0" fontId="46" fillId="7" borderId="6" xfId="35" applyFont="1" applyFill="1" applyBorder="1" applyAlignment="1">
      <alignment horizontal="left" vertical="center" indent="1"/>
    </xf>
    <xf numFmtId="0" fontId="55" fillId="7" borderId="6" xfId="35" applyFont="1" applyFill="1" applyBorder="1" applyAlignment="1">
      <alignment vertical="center"/>
    </xf>
    <xf numFmtId="17" fontId="45" fillId="3" borderId="87" xfId="0" quotePrefix="1" applyNumberFormat="1" applyFont="1" applyFill="1" applyBorder="1" applyAlignment="1">
      <alignment horizontal="center" vertical="center"/>
    </xf>
    <xf numFmtId="17" fontId="45" fillId="3" borderId="81" xfId="0" quotePrefix="1" applyNumberFormat="1" applyFont="1" applyFill="1" applyBorder="1" applyAlignment="1">
      <alignment horizontal="center" vertical="center"/>
    </xf>
    <xf numFmtId="0" fontId="4" fillId="3" borderId="88" xfId="1" applyFill="1" applyBorder="1"/>
    <xf numFmtId="0" fontId="315" fillId="3" borderId="5" xfId="0" quotePrefix="1" applyFont="1" applyFill="1" applyBorder="1"/>
    <xf numFmtId="0" fontId="45" fillId="3" borderId="87" xfId="53393" applyFont="1" applyFill="1" applyBorder="1" applyAlignment="1">
      <alignment horizontal="center" vertical="center"/>
    </xf>
    <xf numFmtId="0" fontId="45" fillId="3" borderId="82" xfId="53393" applyFont="1" applyFill="1" applyBorder="1" applyAlignment="1">
      <alignment horizontal="center" vertical="center"/>
    </xf>
    <xf numFmtId="168" fontId="42" fillId="0" borderId="6" xfId="42" applyNumberFormat="1" applyFont="1" applyBorder="1" applyAlignment="1">
      <alignment horizontal="center" vertical="center"/>
    </xf>
    <xf numFmtId="0" fontId="45" fillId="3" borderId="5" xfId="0" quotePrefix="1" applyFont="1" applyFill="1" applyBorder="1"/>
    <xf numFmtId="17" fontId="45" fillId="3" borderId="82" xfId="0" quotePrefix="1" applyNumberFormat="1" applyFont="1" applyFill="1" applyBorder="1" applyAlignment="1">
      <alignment horizontal="center" vertical="center"/>
    </xf>
    <xf numFmtId="0" fontId="45" fillId="3" borderId="87" xfId="0" applyFont="1" applyFill="1" applyBorder="1" applyAlignment="1">
      <alignment horizontal="center"/>
    </xf>
    <xf numFmtId="0" fontId="45" fillId="3" borderId="82" xfId="0" applyFont="1" applyFill="1" applyBorder="1" applyAlignment="1">
      <alignment horizontal="center"/>
    </xf>
    <xf numFmtId="0" fontId="42" fillId="2" borderId="6" xfId="0" applyFont="1" applyFill="1" applyBorder="1" applyAlignment="1">
      <alignment vertical="center"/>
    </xf>
    <xf numFmtId="0" fontId="42" fillId="2" borderId="87" xfId="0" applyFont="1" applyFill="1" applyBorder="1" applyAlignment="1">
      <alignment horizontal="left"/>
    </xf>
    <xf numFmtId="0" fontId="42" fillId="2" borderId="87" xfId="0" applyFont="1" applyFill="1" applyBorder="1" applyAlignment="1">
      <alignment vertical="center"/>
    </xf>
    <xf numFmtId="0" fontId="42" fillId="0" borderId="6" xfId="0" applyFont="1" applyBorder="1" applyAlignment="1">
      <alignment horizontal="left" vertical="center"/>
    </xf>
    <xf numFmtId="0" fontId="1" fillId="3" borderId="87" xfId="0" applyFont="1" applyFill="1" applyBorder="1" applyAlignment="1">
      <alignment horizontal="center"/>
    </xf>
    <xf numFmtId="0" fontId="42" fillId="0" borderId="6" xfId="0" applyFont="1" applyBorder="1" applyAlignment="1">
      <alignment horizontal="left" indent="1"/>
    </xf>
    <xf numFmtId="0" fontId="44" fillId="0" borderId="6" xfId="0" applyFont="1" applyBorder="1"/>
    <xf numFmtId="0" fontId="44" fillId="0" borderId="6" xfId="0" applyFont="1" applyBorder="1" applyAlignment="1">
      <alignment horizontal="left" indent="1"/>
    </xf>
    <xf numFmtId="0" fontId="42" fillId="0" borderId="6" xfId="0" applyFont="1" applyBorder="1" applyAlignment="1">
      <alignment horizontal="left" indent="2"/>
    </xf>
    <xf numFmtId="0" fontId="42" fillId="0" borderId="6" xfId="0" applyFont="1" applyBorder="1" applyAlignment="1">
      <alignment horizontal="left" vertical="center" indent="2"/>
    </xf>
    <xf numFmtId="0" fontId="44" fillId="0" borderId="87" xfId="0" applyFont="1" applyBorder="1" applyAlignment="1">
      <alignment horizontal="left" vertical="center"/>
    </xf>
    <xf numFmtId="0" fontId="44" fillId="0" borderId="5" xfId="0" applyFont="1" applyBorder="1"/>
    <xf numFmtId="0" fontId="44" fillId="0" borderId="88" xfId="0" applyFont="1" applyBorder="1" applyAlignment="1">
      <alignment vertical="center"/>
    </xf>
    <xf numFmtId="170" fontId="44" fillId="0" borderId="6" xfId="12" applyNumberFormat="1" applyFont="1" applyBorder="1" applyAlignment="1">
      <alignment horizontal="right" vertical="center"/>
    </xf>
    <xf numFmtId="170" fontId="42" fillId="0" borderId="6" xfId="12" applyNumberFormat="1" applyFont="1" applyBorder="1" applyAlignment="1">
      <alignment horizontal="right" vertical="center"/>
    </xf>
    <xf numFmtId="10" fontId="42" fillId="0" borderId="6" xfId="13" applyNumberFormat="1" applyFont="1" applyBorder="1" applyAlignment="1">
      <alignment horizontal="right" vertical="center"/>
    </xf>
    <xf numFmtId="0" fontId="42" fillId="0" borderId="5" xfId="0" applyFont="1" applyBorder="1" applyAlignment="1">
      <alignment horizontal="left" vertical="center"/>
    </xf>
    <xf numFmtId="0" fontId="42" fillId="0" borderId="5" xfId="0" applyFont="1" applyBorder="1" applyAlignment="1">
      <alignment horizontal="left" vertical="center" indent="1"/>
    </xf>
    <xf numFmtId="0" fontId="46" fillId="0" borderId="16" xfId="0" applyFont="1" applyBorder="1" applyAlignment="1">
      <alignment horizontal="left" indent="1"/>
    </xf>
    <xf numFmtId="1" fontId="45" fillId="3" borderId="6" xfId="12" applyNumberFormat="1" applyFont="1" applyFill="1" applyBorder="1" applyAlignment="1">
      <alignment horizontal="center" vertical="center"/>
    </xf>
    <xf numFmtId="0" fontId="45" fillId="3" borderId="5" xfId="0" quotePrefix="1" applyFont="1" applyFill="1" applyBorder="1" applyAlignment="1">
      <alignment horizontal="left" vertical="center"/>
    </xf>
    <xf numFmtId="0" fontId="45" fillId="3" borderId="88" xfId="0" quotePrefix="1" applyFont="1" applyFill="1" applyBorder="1" applyAlignment="1">
      <alignment horizontal="left" vertical="center"/>
    </xf>
    <xf numFmtId="1" fontId="45" fillId="3" borderId="81" xfId="12" applyNumberFormat="1" applyFont="1" applyFill="1" applyBorder="1" applyAlignment="1">
      <alignment horizontal="center"/>
    </xf>
    <xf numFmtId="175" fontId="313" fillId="3" borderId="87" xfId="91" quotePrefix="1" applyNumberFormat="1" applyFont="1" applyFill="1" applyBorder="1" applyAlignment="1">
      <alignment horizontal="left" vertical="center" wrapText="1"/>
    </xf>
    <xf numFmtId="1" fontId="313" fillId="3" borderId="6" xfId="34" applyNumberFormat="1" applyFont="1" applyFill="1" applyBorder="1" applyAlignment="1">
      <alignment horizontal="center" vertical="center"/>
    </xf>
    <xf numFmtId="1" fontId="313" fillId="3" borderId="0" xfId="34" applyNumberFormat="1" applyFont="1" applyFill="1" applyAlignment="1">
      <alignment horizontal="center" vertical="center"/>
    </xf>
    <xf numFmtId="14" fontId="45" fillId="3" borderId="87" xfId="39" applyNumberFormat="1" applyFont="1" applyFill="1" applyBorder="1" applyAlignment="1">
      <alignment horizontal="center"/>
    </xf>
    <xf numFmtId="175" fontId="45" fillId="3" borderId="88" xfId="0" quotePrefix="1" applyNumberFormat="1" applyFont="1" applyFill="1" applyBorder="1" applyAlignment="1">
      <alignment horizontal="left" vertical="center" wrapText="1"/>
    </xf>
    <xf numFmtId="0" fontId="42" fillId="5" borderId="87" xfId="48" applyFont="1" applyFill="1" applyBorder="1"/>
    <xf numFmtId="0" fontId="42" fillId="0" borderId="0" xfId="0" applyFont="1" applyAlignment="1">
      <alignment vertical="center"/>
    </xf>
    <xf numFmtId="0" fontId="48" fillId="0" borderId="0" xfId="0" applyFont="1" applyAlignment="1">
      <alignment horizontal="justify" vertical="center"/>
    </xf>
    <xf numFmtId="0" fontId="48" fillId="0" borderId="0" xfId="0" applyFont="1" applyAlignment="1">
      <alignment horizontal="left" vertical="center" wrapText="1"/>
    </xf>
    <xf numFmtId="0" fontId="48" fillId="0" borderId="80" xfId="0" applyFont="1" applyBorder="1" applyAlignment="1">
      <alignment vertical="center"/>
    </xf>
    <xf numFmtId="0" fontId="313" fillId="3" borderId="10" xfId="0" applyFont="1" applyFill="1" applyBorder="1" applyAlignment="1">
      <alignment vertical="center" wrapText="1"/>
    </xf>
    <xf numFmtId="0" fontId="313" fillId="3" borderId="10" xfId="0" applyFont="1" applyFill="1" applyBorder="1" applyAlignment="1">
      <alignment horizontal="center" vertical="center"/>
    </xf>
    <xf numFmtId="0" fontId="313" fillId="3" borderId="9" xfId="0" applyFont="1" applyFill="1" applyBorder="1" applyAlignment="1">
      <alignment horizontal="center" vertical="center"/>
    </xf>
    <xf numFmtId="0" fontId="313" fillId="3" borderId="11" xfId="0" applyFont="1" applyFill="1" applyBorder="1" applyAlignment="1">
      <alignment horizontal="center" vertical="center"/>
    </xf>
    <xf numFmtId="0" fontId="48" fillId="0" borderId="0" xfId="0" applyFont="1" applyAlignment="1">
      <alignment vertical="center"/>
    </xf>
    <xf numFmtId="164" fontId="24" fillId="4" borderId="5" xfId="0" quotePrefix="1" applyNumberFormat="1" applyFont="1" applyFill="1" applyBorder="1" applyAlignment="1">
      <alignment vertical="center"/>
    </xf>
    <xf numFmtId="0" fontId="19" fillId="3" borderId="88" xfId="1" applyFont="1" applyFill="1" applyBorder="1"/>
    <xf numFmtId="0" fontId="312" fillId="5" borderId="0" xfId="1" applyFont="1" applyFill="1" applyBorder="1"/>
    <xf numFmtId="0" fontId="48" fillId="5" borderId="6" xfId="47177" applyFont="1" applyFill="1" applyBorder="1" applyAlignment="1">
      <alignment vertical="center" wrapText="1"/>
    </xf>
    <xf numFmtId="0" fontId="48" fillId="5" borderId="87" xfId="47177" applyFont="1" applyFill="1" applyBorder="1" applyAlignment="1">
      <alignment vertical="center" wrapText="1"/>
    </xf>
    <xf numFmtId="0" fontId="55" fillId="5" borderId="87" xfId="47177" applyFont="1" applyFill="1" applyBorder="1" applyAlignment="1">
      <alignment vertical="center" wrapText="1"/>
    </xf>
    <xf numFmtId="0" fontId="55" fillId="5" borderId="0" xfId="47177" applyFont="1" applyFill="1" applyAlignment="1">
      <alignment vertical="center" wrapText="1"/>
    </xf>
    <xf numFmtId="0" fontId="315" fillId="3" borderId="87" xfId="47177" applyFont="1" applyFill="1" applyBorder="1" applyAlignment="1">
      <alignment vertical="center" wrapText="1"/>
    </xf>
    <xf numFmtId="0" fontId="46" fillId="5" borderId="0" xfId="47177" applyFont="1" applyFill="1" applyAlignment="1">
      <alignment wrapText="1"/>
    </xf>
    <xf numFmtId="0" fontId="46" fillId="5" borderId="0" xfId="47177" applyFont="1" applyFill="1"/>
    <xf numFmtId="0" fontId="46" fillId="0" borderId="0" xfId="47177" applyFont="1"/>
    <xf numFmtId="0" fontId="55" fillId="5" borderId="6" xfId="47177" applyFont="1" applyFill="1" applyBorder="1" applyAlignment="1">
      <alignment vertical="center" wrapText="1"/>
    </xf>
    <xf numFmtId="0" fontId="58" fillId="5" borderId="87" xfId="47177" applyFont="1" applyFill="1" applyBorder="1" applyAlignment="1">
      <alignment wrapText="1"/>
    </xf>
    <xf numFmtId="0" fontId="315" fillId="3" borderId="83" xfId="47177" applyFont="1" applyFill="1" applyBorder="1" applyAlignment="1">
      <alignment vertical="center" wrapText="1"/>
    </xf>
    <xf numFmtId="0" fontId="58" fillId="0" borderId="6" xfId="47177" applyFont="1" applyBorder="1" applyAlignment="1">
      <alignment wrapText="1"/>
    </xf>
    <xf numFmtId="0" fontId="58" fillId="0" borderId="87" xfId="47177" applyFont="1" applyBorder="1" applyAlignment="1">
      <alignment wrapText="1"/>
    </xf>
    <xf numFmtId="0" fontId="46" fillId="0" borderId="0" xfId="47177" applyFont="1" applyAlignment="1">
      <alignment wrapText="1"/>
    </xf>
    <xf numFmtId="0" fontId="42" fillId="0" borderId="0" xfId="0" applyFont="1" applyAlignment="1">
      <alignment wrapText="1"/>
    </xf>
    <xf numFmtId="0" fontId="48" fillId="5" borderId="0" xfId="47177" applyFont="1" applyFill="1" applyAlignment="1">
      <alignment vertical="center" wrapText="1"/>
    </xf>
    <xf numFmtId="0" fontId="46" fillId="0" borderId="0" xfId="0" applyFont="1" applyAlignment="1">
      <alignment horizontal="center"/>
    </xf>
    <xf numFmtId="0" fontId="45" fillId="3" borderId="6" xfId="0" applyFont="1" applyFill="1" applyBorder="1" applyAlignment="1">
      <alignment horizontal="center"/>
    </xf>
    <xf numFmtId="0" fontId="42" fillId="2" borderId="6" xfId="0" applyFont="1" applyFill="1" applyBorder="1" applyAlignment="1">
      <alignment horizontal="left"/>
    </xf>
    <xf numFmtId="168" fontId="42" fillId="0" borderId="6" xfId="0" applyNumberFormat="1" applyFont="1" applyBorder="1" applyAlignment="1">
      <alignment horizontal="center" vertical="center" wrapText="1" readingOrder="1"/>
    </xf>
    <xf numFmtId="3" fontId="42" fillId="0" borderId="6" xfId="0" applyNumberFormat="1" applyFont="1" applyBorder="1" applyAlignment="1">
      <alignment horizontal="center" vertical="center" wrapText="1" readingOrder="1"/>
    </xf>
    <xf numFmtId="0" fontId="42" fillId="0" borderId="91" xfId="0" applyFont="1" applyBorder="1" applyAlignment="1">
      <alignment horizontal="left" vertical="center" wrapText="1" readingOrder="1"/>
    </xf>
    <xf numFmtId="0" fontId="42" fillId="0" borderId="6" xfId="0" applyFont="1" applyBorder="1" applyAlignment="1">
      <alignment horizontal="left" vertical="center" wrapText="1" readingOrder="1"/>
    </xf>
    <xf numFmtId="0" fontId="42" fillId="0" borderId="8" xfId="0" applyFont="1" applyBorder="1" applyAlignment="1">
      <alignment horizontal="left" vertical="center" wrapText="1" readingOrder="1"/>
    </xf>
    <xf numFmtId="0" fontId="42" fillId="0" borderId="5" xfId="0" applyFont="1" applyBorder="1" applyAlignment="1">
      <alignment horizontal="left" vertical="center" wrapText="1" readingOrder="1"/>
    </xf>
    <xf numFmtId="0" fontId="319" fillId="0" borderId="0" xfId="0" applyFont="1" applyAlignment="1">
      <alignment horizontal="left" vertical="center" readingOrder="1"/>
    </xf>
    <xf numFmtId="0" fontId="42" fillId="0" borderId="0" xfId="0" applyFont="1" applyAlignment="1">
      <alignment horizontal="left" vertical="center" readingOrder="1"/>
    </xf>
    <xf numFmtId="203" fontId="44" fillId="0" borderId="6" xfId="0" applyNumberFormat="1" applyFont="1" applyBorder="1" applyAlignment="1">
      <alignment horizontal="center" vertical="center"/>
    </xf>
    <xf numFmtId="0" fontId="27" fillId="0" borderId="0" xfId="0" applyFont="1" applyAlignment="1">
      <alignment horizontal="center"/>
    </xf>
    <xf numFmtId="203" fontId="42" fillId="0" borderId="6" xfId="0" applyNumberFormat="1" applyFont="1" applyBorder="1" applyAlignment="1">
      <alignment horizontal="center" vertical="center"/>
    </xf>
    <xf numFmtId="0" fontId="42" fillId="0" borderId="81" xfId="0" applyFont="1" applyBorder="1"/>
    <xf numFmtId="0" fontId="315" fillId="0" borderId="0" xfId="0" applyFont="1"/>
    <xf numFmtId="0" fontId="45" fillId="4" borderId="80" xfId="0" applyFont="1" applyFill="1" applyBorder="1" applyAlignment="1">
      <alignment horizontal="center"/>
    </xf>
    <xf numFmtId="0" fontId="45" fillId="4" borderId="81" xfId="0" applyFont="1" applyFill="1" applyBorder="1" applyAlignment="1">
      <alignment horizontal="left"/>
    </xf>
    <xf numFmtId="14" fontId="45" fillId="3" borderId="6" xfId="39" applyNumberFormat="1" applyFont="1" applyFill="1" applyBorder="1" applyAlignment="1">
      <alignment horizontal="center"/>
    </xf>
    <xf numFmtId="0" fontId="42" fillId="6" borderId="80" xfId="0" applyFont="1" applyFill="1" applyBorder="1"/>
    <xf numFmtId="0" fontId="44" fillId="6" borderId="6" xfId="0" applyFont="1" applyFill="1" applyBorder="1"/>
    <xf numFmtId="0" fontId="42" fillId="6" borderId="6" xfId="0" applyFont="1" applyFill="1" applyBorder="1"/>
    <xf numFmtId="0" fontId="42" fillId="6" borderId="0" xfId="0" applyFont="1" applyFill="1" applyAlignment="1">
      <alignment vertical="center"/>
    </xf>
    <xf numFmtId="0" fontId="44" fillId="0" borderId="0" xfId="0" applyFont="1"/>
    <xf numFmtId="0" fontId="44" fillId="6" borderId="0" xfId="0" applyFont="1" applyFill="1" applyAlignment="1">
      <alignment horizontal="center"/>
    </xf>
    <xf numFmtId="0" fontId="44" fillId="6" borderId="0" xfId="0" applyFont="1" applyFill="1"/>
    <xf numFmtId="0" fontId="44" fillId="0" borderId="0" xfId="0" applyFont="1" applyAlignment="1">
      <alignment horizontal="left"/>
    </xf>
    <xf numFmtId="0" fontId="42" fillId="0" borderId="0" xfId="23" applyFont="1" applyAlignment="1">
      <alignment horizontal="left"/>
    </xf>
    <xf numFmtId="0" fontId="42" fillId="0" borderId="0" xfId="23" applyFont="1"/>
    <xf numFmtId="43" fontId="42" fillId="0" borderId="0" xfId="13" applyNumberFormat="1" applyFont="1"/>
    <xf numFmtId="0" fontId="42" fillId="0" borderId="0" xfId="13" applyFont="1"/>
    <xf numFmtId="43" fontId="42" fillId="0" borderId="0" xfId="0" applyNumberFormat="1" applyFont="1"/>
    <xf numFmtId="0" fontId="44" fillId="3" borderId="80" xfId="0" applyFont="1" applyFill="1" applyBorder="1" applyAlignment="1">
      <alignment horizontal="center"/>
    </xf>
    <xf numFmtId="176" fontId="45" fillId="3" borderId="6" xfId="44" applyNumberFormat="1" applyFont="1" applyFill="1" applyBorder="1" applyAlignment="1">
      <alignment horizontal="center" vertical="center" wrapText="1"/>
    </xf>
    <xf numFmtId="170" fontId="42" fillId="0" borderId="0" xfId="12" applyNumberFormat="1" applyFont="1"/>
    <xf numFmtId="0" fontId="44" fillId="0" borderId="6" xfId="22" applyFont="1" applyBorder="1"/>
    <xf numFmtId="0" fontId="42" fillId="0" borderId="6" xfId="22" applyFont="1" applyBorder="1" applyAlignment="1">
      <alignment horizontal="left" indent="1"/>
    </xf>
    <xf numFmtId="0" fontId="42" fillId="0" borderId="0" xfId="22" applyFont="1"/>
    <xf numFmtId="0" fontId="42" fillId="0" borderId="6" xfId="22" applyFont="1" applyBorder="1"/>
    <xf numFmtId="170" fontId="42" fillId="5" borderId="0" xfId="12" applyNumberFormat="1" applyFont="1" applyFill="1"/>
    <xf numFmtId="0" fontId="45" fillId="0" borderId="0" xfId="0" applyFont="1" applyAlignment="1">
      <alignment horizontal="center"/>
    </xf>
    <xf numFmtId="0" fontId="45" fillId="0" borderId="0" xfId="0" applyFont="1" applyAlignment="1">
      <alignment horizontal="center" vertical="top"/>
    </xf>
    <xf numFmtId="0" fontId="42" fillId="0" borderId="0" xfId="0" applyFont="1" applyAlignment="1">
      <alignment horizontal="center"/>
    </xf>
    <xf numFmtId="283" fontId="42" fillId="5" borderId="6" xfId="55" applyNumberFormat="1" applyFont="1" applyFill="1" applyBorder="1" applyAlignment="1">
      <alignment horizontal="center" vertical="center" wrapText="1"/>
    </xf>
    <xf numFmtId="168" fontId="42" fillId="6" borderId="0" xfId="13" applyNumberFormat="1" applyFont="1" applyFill="1" applyAlignment="1">
      <alignment horizontal="center"/>
    </xf>
    <xf numFmtId="283" fontId="44" fillId="5" borderId="6" xfId="55" applyNumberFormat="1" applyFont="1" applyFill="1" applyBorder="1" applyAlignment="1">
      <alignment horizontal="center" wrapText="1"/>
    </xf>
    <xf numFmtId="283" fontId="44" fillId="5" borderId="6" xfId="55" applyNumberFormat="1" applyFont="1" applyFill="1" applyBorder="1" applyAlignment="1">
      <alignment horizontal="center" vertical="center" wrapText="1"/>
    </xf>
    <xf numFmtId="283" fontId="42" fillId="5" borderId="87" xfId="55" applyNumberFormat="1" applyFont="1" applyFill="1" applyBorder="1" applyAlignment="1">
      <alignment horizontal="center" vertical="center" wrapText="1"/>
    </xf>
    <xf numFmtId="283" fontId="42" fillId="5" borderId="82" xfId="55" applyNumberFormat="1" applyFont="1" applyFill="1" applyBorder="1" applyAlignment="1">
      <alignment horizontal="center" vertical="center" wrapText="1"/>
    </xf>
    <xf numFmtId="283" fontId="42" fillId="5" borderId="6" xfId="55" applyNumberFormat="1" applyFont="1" applyFill="1" applyBorder="1" applyAlignment="1">
      <alignment horizontal="center" wrapText="1"/>
    </xf>
    <xf numFmtId="0" fontId="42" fillId="5" borderId="0" xfId="54" applyFont="1" applyFill="1" applyAlignment="1">
      <alignment horizontal="left" wrapText="1"/>
    </xf>
    <xf numFmtId="0" fontId="42" fillId="0" borderId="0" xfId="54" applyFont="1" applyAlignment="1">
      <alignment horizontal="center" wrapText="1"/>
    </xf>
    <xf numFmtId="0" fontId="42" fillId="5" borderId="0" xfId="54" applyFont="1" applyFill="1" applyAlignment="1">
      <alignment horizontal="left" vertical="top" wrapText="1"/>
    </xf>
    <xf numFmtId="0" fontId="42" fillId="0" borderId="0" xfId="0" applyFont="1" applyAlignment="1">
      <alignment horizontal="center" vertical="center"/>
    </xf>
    <xf numFmtId="0" fontId="42" fillId="2" borderId="5" xfId="0" applyFont="1" applyFill="1" applyBorder="1" applyAlignment="1">
      <alignment horizontal="left" vertical="center"/>
    </xf>
    <xf numFmtId="0" fontId="44" fillId="2" borderId="5" xfId="0" applyFont="1" applyFill="1" applyBorder="1" applyAlignment="1">
      <alignment horizontal="left"/>
    </xf>
    <xf numFmtId="0" fontId="42" fillId="2" borderId="5" xfId="0" applyFont="1" applyFill="1" applyBorder="1" applyAlignment="1">
      <alignment horizontal="left"/>
    </xf>
    <xf numFmtId="0" fontId="42" fillId="2" borderId="5" xfId="0" applyFont="1" applyFill="1" applyBorder="1"/>
    <xf numFmtId="0" fontId="42" fillId="2" borderId="0" xfId="0" applyFont="1" applyFill="1" applyAlignment="1">
      <alignment horizontal="center" vertical="center"/>
    </xf>
    <xf numFmtId="0" fontId="44" fillId="2" borderId="0" xfId="0" applyFont="1" applyFill="1" applyAlignment="1">
      <alignment horizontal="center"/>
    </xf>
    <xf numFmtId="0" fontId="44" fillId="2" borderId="0" xfId="0" applyFont="1" applyFill="1" applyAlignment="1">
      <alignment vertical="center"/>
    </xf>
    <xf numFmtId="0" fontId="44" fillId="2" borderId="6" xfId="0" applyFont="1" applyFill="1" applyBorder="1" applyAlignment="1">
      <alignment vertical="center"/>
    </xf>
    <xf numFmtId="0" fontId="42" fillId="5" borderId="0" xfId="3" applyFont="1" applyFill="1" applyAlignment="1">
      <alignment horizontal="center" vertical="center"/>
    </xf>
    <xf numFmtId="0" fontId="42" fillId="2" borderId="6" xfId="0" applyFont="1" applyFill="1" applyBorder="1" applyAlignment="1">
      <alignment horizontal="left" vertical="center"/>
    </xf>
    <xf numFmtId="0" fontId="44" fillId="2" borderId="0" xfId="0" applyFont="1" applyFill="1" applyAlignment="1">
      <alignment horizontal="center" vertical="center"/>
    </xf>
    <xf numFmtId="0" fontId="46" fillId="0" borderId="0" xfId="32" applyFont="1" applyAlignment="1">
      <alignment horizontal="center"/>
    </xf>
    <xf numFmtId="0" fontId="0" fillId="0" borderId="0" xfId="0" applyAlignment="1">
      <alignment horizontal="left"/>
    </xf>
    <xf numFmtId="0" fontId="44" fillId="2" borderId="5" xfId="0" applyFont="1" applyFill="1" applyBorder="1" applyAlignment="1">
      <alignment horizontal="left" vertical="center"/>
    </xf>
    <xf numFmtId="0" fontId="42" fillId="2" borderId="0" xfId="0" applyFont="1" applyFill="1" applyAlignment="1">
      <alignment horizontal="left" vertical="center"/>
    </xf>
    <xf numFmtId="0" fontId="44" fillId="2" borderId="0" xfId="0" applyFont="1" applyFill="1" applyAlignment="1">
      <alignment horizontal="left"/>
    </xf>
    <xf numFmtId="0" fontId="44" fillId="2" borderId="0" xfId="0" applyFont="1" applyFill="1" applyAlignment="1">
      <alignment horizontal="left" vertical="center"/>
    </xf>
    <xf numFmtId="0" fontId="46" fillId="0" borderId="0" xfId="32" applyFont="1" applyAlignment="1">
      <alignment horizontal="left"/>
    </xf>
    <xf numFmtId="0" fontId="46" fillId="0" borderId="0" xfId="0" applyFont="1" applyAlignment="1">
      <alignment horizontal="left"/>
    </xf>
    <xf numFmtId="0" fontId="27" fillId="0" borderId="0" xfId="0" applyFont="1" applyAlignment="1">
      <alignment horizontal="left"/>
    </xf>
    <xf numFmtId="284" fontId="42" fillId="5" borderId="6" xfId="13888" applyNumberFormat="1" applyFont="1" applyFill="1" applyBorder="1" applyAlignment="1">
      <alignment horizontal="center" vertical="center"/>
    </xf>
    <xf numFmtId="284" fontId="42" fillId="5" borderId="6" xfId="15166" applyNumberFormat="1" applyFont="1" applyFill="1" applyBorder="1" applyAlignment="1">
      <alignment horizontal="center" vertical="center"/>
    </xf>
    <xf numFmtId="0" fontId="44" fillId="2" borderId="6" xfId="0" applyFont="1" applyFill="1" applyBorder="1"/>
    <xf numFmtId="0" fontId="42" fillId="2" borderId="6" xfId="0" applyFont="1" applyFill="1" applyBorder="1" applyAlignment="1">
      <alignment horizontal="left" indent="1"/>
    </xf>
    <xf numFmtId="0" fontId="44" fillId="2" borderId="6" xfId="0" applyFont="1" applyFill="1" applyBorder="1" applyAlignment="1">
      <alignment horizontal="left"/>
    </xf>
    <xf numFmtId="0" fontId="44" fillId="2" borderId="6" xfId="0" applyFont="1" applyFill="1" applyBorder="1" applyAlignment="1">
      <alignment horizontal="center"/>
    </xf>
    <xf numFmtId="0" fontId="42" fillId="2" borderId="6" xfId="0" applyFont="1" applyFill="1" applyBorder="1"/>
    <xf numFmtId="0" fontId="42" fillId="0" borderId="5" xfId="0" applyFont="1" applyBorder="1" applyAlignment="1">
      <alignment vertical="center"/>
    </xf>
    <xf numFmtId="0" fontId="48" fillId="2" borderId="0" xfId="0" applyFont="1" applyFill="1"/>
    <xf numFmtId="168" fontId="42" fillId="5" borderId="6" xfId="6" applyNumberFormat="1" applyFont="1" applyFill="1" applyBorder="1" applyAlignment="1">
      <alignment horizontal="center" vertical="center"/>
    </xf>
    <xf numFmtId="168" fontId="44" fillId="5" borderId="6" xfId="6" applyNumberFormat="1" applyFont="1" applyFill="1" applyBorder="1" applyAlignment="1">
      <alignment horizontal="center" vertical="center"/>
    </xf>
    <xf numFmtId="0" fontId="44" fillId="2" borderId="87" xfId="0" applyFont="1" applyFill="1" applyBorder="1" applyAlignment="1">
      <alignment vertical="center"/>
    </xf>
    <xf numFmtId="0" fontId="42" fillId="5" borderId="0" xfId="11" applyFont="1" applyFill="1"/>
    <xf numFmtId="168" fontId="44" fillId="0" borderId="0" xfId="0" applyNumberFormat="1" applyFont="1" applyAlignment="1">
      <alignment horizontal="center" vertical="center"/>
    </xf>
    <xf numFmtId="10" fontId="44" fillId="2" borderId="0" xfId="0" applyNumberFormat="1" applyFont="1" applyFill="1" applyAlignment="1">
      <alignment horizontal="center" vertical="center"/>
    </xf>
    <xf numFmtId="10" fontId="44" fillId="0" borderId="0" xfId="0" applyNumberFormat="1" applyFont="1" applyAlignment="1">
      <alignment horizontal="center" vertical="center"/>
    </xf>
    <xf numFmtId="0" fontId="48" fillId="0" borderId="0" xfId="0" applyFont="1" applyAlignment="1">
      <alignment horizontal="center"/>
    </xf>
    <xf numFmtId="0" fontId="324" fillId="2" borderId="0" xfId="0" applyFont="1" applyFill="1"/>
    <xf numFmtId="0" fontId="309" fillId="0" borderId="0" xfId="0" applyFont="1"/>
    <xf numFmtId="0" fontId="42" fillId="6" borderId="0" xfId="11" applyFont="1" applyFill="1" applyAlignment="1">
      <alignment horizontal="left" vertical="center"/>
    </xf>
    <xf numFmtId="0" fontId="42" fillId="2" borderId="0" xfId="0" applyFont="1" applyFill="1" applyAlignment="1">
      <alignment wrapText="1"/>
    </xf>
    <xf numFmtId="284" fontId="42" fillId="5" borderId="87" xfId="15166" applyNumberFormat="1" applyFont="1" applyFill="1" applyBorder="1" applyAlignment="1">
      <alignment horizontal="center" vertical="center"/>
    </xf>
    <xf numFmtId="284" fontId="42" fillId="5" borderId="82" xfId="15166" applyNumberFormat="1" applyFont="1" applyFill="1" applyBorder="1" applyAlignment="1">
      <alignment horizontal="center" vertical="center"/>
    </xf>
    <xf numFmtId="0" fontId="42" fillId="0" borderId="6" xfId="11" applyFont="1" applyBorder="1" applyAlignment="1">
      <alignment horizontal="left"/>
    </xf>
    <xf numFmtId="0" fontId="44" fillId="0" borderId="6" xfId="11" applyFont="1" applyBorder="1" applyAlignment="1">
      <alignment horizontal="left"/>
    </xf>
    <xf numFmtId="0" fontId="42" fillId="0" borderId="6" xfId="2" applyFont="1" applyBorder="1" applyAlignment="1">
      <alignment horizontal="left"/>
    </xf>
    <xf numFmtId="0" fontId="42" fillId="0" borderId="6" xfId="11" applyFont="1" applyBorder="1" applyAlignment="1">
      <alignment horizontal="left" vertical="center"/>
    </xf>
    <xf numFmtId="169" fontId="42" fillId="0" borderId="0" xfId="0" applyNumberFormat="1" applyFont="1" applyAlignment="1">
      <alignment horizontal="center"/>
    </xf>
    <xf numFmtId="0" fontId="42" fillId="3" borderId="81" xfId="11" applyFont="1" applyFill="1" applyBorder="1" applyAlignment="1">
      <alignment horizontal="center"/>
    </xf>
    <xf numFmtId="0" fontId="42" fillId="3" borderId="82" xfId="11" applyFont="1" applyFill="1" applyBorder="1" applyAlignment="1">
      <alignment horizontal="center"/>
    </xf>
    <xf numFmtId="3" fontId="42" fillId="5" borderId="0" xfId="11" applyNumberFormat="1" applyFont="1" applyFill="1" applyAlignment="1">
      <alignment horizontal="center" vertical="center"/>
    </xf>
    <xf numFmtId="0" fontId="42" fillId="5" borderId="81" xfId="11" applyFont="1" applyFill="1" applyBorder="1" applyAlignment="1">
      <alignment horizontal="center" vertical="center"/>
    </xf>
    <xf numFmtId="0" fontId="42" fillId="0" borderId="0" xfId="11" applyFont="1" applyAlignment="1">
      <alignment horizontal="center"/>
    </xf>
    <xf numFmtId="0" fontId="42" fillId="0" borderId="80" xfId="11" applyFont="1" applyBorder="1" applyAlignment="1">
      <alignment horizontal="center"/>
    </xf>
    <xf numFmtId="0" fontId="44" fillId="0" borderId="0" xfId="11" applyFont="1" applyAlignment="1">
      <alignment horizontal="center"/>
    </xf>
    <xf numFmtId="0" fontId="42" fillId="0" borderId="0" xfId="11" applyFont="1" applyAlignment="1">
      <alignment horizontal="center" vertical="center" wrapText="1"/>
    </xf>
    <xf numFmtId="0" fontId="42" fillId="0" borderId="0" xfId="11" applyFont="1" applyAlignment="1">
      <alignment horizontal="center" wrapText="1"/>
    </xf>
    <xf numFmtId="0" fontId="44" fillId="0" borderId="81" xfId="11" applyFont="1" applyBorder="1" applyAlignment="1">
      <alignment horizontal="center"/>
    </xf>
    <xf numFmtId="0" fontId="44" fillId="0" borderId="0" xfId="0" quotePrefix="1" applyFont="1" applyAlignment="1">
      <alignment horizontal="center"/>
    </xf>
    <xf numFmtId="0" fontId="42" fillId="0" borderId="0" xfId="0" quotePrefix="1" applyFont="1" applyAlignment="1">
      <alignment horizontal="center"/>
    </xf>
    <xf numFmtId="0" fontId="42" fillId="3" borderId="87" xfId="11" applyFont="1" applyFill="1" applyBorder="1" applyAlignment="1">
      <alignment horizontal="left"/>
    </xf>
    <xf numFmtId="3" fontId="42" fillId="5" borderId="6" xfId="11" applyNumberFormat="1" applyFont="1" applyFill="1" applyBorder="1" applyAlignment="1">
      <alignment horizontal="left" vertical="center"/>
    </xf>
    <xf numFmtId="0" fontId="42" fillId="0" borderId="0" xfId="7" applyFont="1" applyAlignment="1">
      <alignment horizontal="left"/>
    </xf>
    <xf numFmtId="0" fontId="42" fillId="0" borderId="6" xfId="2" applyFont="1" applyBorder="1" applyAlignment="1">
      <alignment horizontal="left" vertical="center"/>
    </xf>
    <xf numFmtId="0" fontId="44" fillId="0" borderId="87" xfId="11" applyFont="1" applyBorder="1" applyAlignment="1">
      <alignment horizontal="left"/>
    </xf>
    <xf numFmtId="284" fontId="42" fillId="5" borderId="81" xfId="15166" applyNumberFormat="1" applyFont="1" applyFill="1" applyBorder="1" applyAlignment="1">
      <alignment horizontal="center" vertical="center"/>
    </xf>
    <xf numFmtId="0" fontId="48" fillId="0" borderId="6" xfId="0" applyFont="1" applyBorder="1" applyAlignment="1">
      <alignment horizontal="left" indent="3"/>
    </xf>
    <xf numFmtId="0" fontId="48" fillId="0" borderId="6" xfId="0" applyFont="1" applyBorder="1" applyAlignment="1">
      <alignment horizontal="left" wrapText="1" indent="3"/>
    </xf>
    <xf numFmtId="0" fontId="48" fillId="0" borderId="80" xfId="0" applyFont="1" applyBorder="1" applyAlignment="1">
      <alignment horizontal="left" vertical="center"/>
    </xf>
    <xf numFmtId="164" fontId="45" fillId="3" borderId="6" xfId="0" quotePrefix="1" applyNumberFormat="1" applyFont="1" applyFill="1" applyBorder="1" applyAlignment="1">
      <alignment horizontal="left"/>
    </xf>
    <xf numFmtId="0" fontId="48" fillId="0" borderId="6" xfId="0" applyFont="1" applyBorder="1" applyAlignment="1">
      <alignment horizontal="left"/>
    </xf>
    <xf numFmtId="0" fontId="48" fillId="0" borderId="87" xfId="0" applyFont="1" applyBorder="1" applyAlignment="1">
      <alignment horizontal="left"/>
    </xf>
    <xf numFmtId="0" fontId="55" fillId="0" borderId="87" xfId="0" applyFont="1" applyBorder="1" applyAlignment="1">
      <alignment horizontal="left"/>
    </xf>
    <xf numFmtId="168" fontId="42" fillId="5" borderId="82" xfId="13" applyNumberFormat="1" applyFont="1" applyFill="1" applyBorder="1" applyAlignment="1">
      <alignment horizontal="center" vertical="center"/>
    </xf>
    <xf numFmtId="168" fontId="46" fillId="0" borderId="0" xfId="53391" applyNumberFormat="1" applyFont="1" applyAlignment="1">
      <alignment horizontal="center"/>
    </xf>
    <xf numFmtId="10" fontId="46" fillId="0" borderId="0" xfId="53391" applyNumberFormat="1" applyFont="1" applyAlignment="1">
      <alignment horizontal="center"/>
    </xf>
    <xf numFmtId="168" fontId="42" fillId="0" borderId="6" xfId="53391" applyNumberFormat="1" applyFont="1" applyBorder="1" applyAlignment="1">
      <alignment horizontal="center"/>
    </xf>
    <xf numFmtId="0" fontId="42" fillId="3" borderId="5" xfId="54" applyFont="1" applyFill="1" applyBorder="1"/>
    <xf numFmtId="43" fontId="42" fillId="0" borderId="6" xfId="53392" applyFont="1" applyBorder="1"/>
    <xf numFmtId="43" fontId="42" fillId="0" borderId="6" xfId="53392" quotePrefix="1" applyFont="1" applyBorder="1" applyAlignment="1">
      <alignment horizontal="left"/>
    </xf>
    <xf numFmtId="43" fontId="44" fillId="0" borderId="6" xfId="53392" applyFont="1" applyBorder="1"/>
    <xf numFmtId="43" fontId="44" fillId="0" borderId="6" xfId="53392" quotePrefix="1" applyFont="1" applyBorder="1" applyAlignment="1">
      <alignment horizontal="left"/>
    </xf>
    <xf numFmtId="10" fontId="27" fillId="0" borderId="0" xfId="0" applyNumberFormat="1" applyFont="1"/>
    <xf numFmtId="0" fontId="44" fillId="3" borderId="88" xfId="0" applyFont="1" applyFill="1" applyBorder="1" applyAlignment="1">
      <alignment vertical="center" wrapText="1"/>
    </xf>
    <xf numFmtId="0" fontId="37" fillId="0" borderId="0" xfId="0" applyFont="1" applyAlignment="1">
      <alignment horizontal="left" vertical="center" indent="1"/>
    </xf>
    <xf numFmtId="164" fontId="45" fillId="3" borderId="87" xfId="23" quotePrefix="1" applyNumberFormat="1" applyFont="1" applyFill="1" applyBorder="1" applyAlignment="1">
      <alignment horizontal="left" vertical="top" wrapText="1"/>
    </xf>
    <xf numFmtId="0" fontId="45" fillId="3" borderId="82" xfId="23" applyFont="1" applyFill="1" applyBorder="1" applyAlignment="1">
      <alignment vertical="top" wrapText="1"/>
    </xf>
    <xf numFmtId="0" fontId="44" fillId="0" borderId="87" xfId="0" applyFont="1" applyBorder="1" applyAlignment="1">
      <alignment vertical="center"/>
    </xf>
    <xf numFmtId="168" fontId="42" fillId="5" borderId="6" xfId="13" applyNumberFormat="1" applyFont="1" applyFill="1" applyBorder="1" applyAlignment="1">
      <alignment horizontal="center" vertical="center"/>
    </xf>
    <xf numFmtId="168" fontId="42" fillId="5" borderId="87" xfId="13" applyNumberFormat="1" applyFont="1" applyFill="1" applyBorder="1" applyAlignment="1">
      <alignment horizontal="center" vertical="center"/>
    </xf>
    <xf numFmtId="3" fontId="1" fillId="0" borderId="0" xfId="0" applyNumberFormat="1" applyFont="1"/>
    <xf numFmtId="178" fontId="27" fillId="0" borderId="0" xfId="0" applyNumberFormat="1" applyFont="1"/>
    <xf numFmtId="285" fontId="27" fillId="0" borderId="0" xfId="0" applyNumberFormat="1" applyFont="1"/>
    <xf numFmtId="178" fontId="307" fillId="0" borderId="0" xfId="0" applyNumberFormat="1" applyFont="1"/>
    <xf numFmtId="168" fontId="0" fillId="0" borderId="0" xfId="53391" applyNumberFormat="1" applyFont="1"/>
    <xf numFmtId="10" fontId="27" fillId="0" borderId="0" xfId="53391" applyNumberFormat="1" applyFont="1"/>
    <xf numFmtId="168" fontId="34" fillId="7" borderId="0" xfId="53391" applyNumberFormat="1" applyFont="1" applyFill="1" applyAlignment="1">
      <alignment horizontal="center" vertical="center"/>
    </xf>
    <xf numFmtId="37" fontId="45" fillId="3" borderId="92" xfId="0" applyNumberFormat="1" applyFont="1" applyFill="1" applyBorder="1" applyAlignment="1">
      <alignment horizontal="center"/>
    </xf>
    <xf numFmtId="37" fontId="45" fillId="3" borderId="17" xfId="0" applyNumberFormat="1" applyFont="1" applyFill="1" applyBorder="1" applyAlignment="1">
      <alignment horizontal="center"/>
    </xf>
    <xf numFmtId="37" fontId="45" fillId="3" borderId="87" xfId="0" quotePrefix="1" applyNumberFormat="1" applyFont="1" applyFill="1" applyBorder="1" applyAlignment="1">
      <alignment horizontal="center"/>
    </xf>
    <xf numFmtId="37" fontId="45" fillId="3" borderId="82" xfId="0" quotePrefix="1" applyNumberFormat="1" applyFont="1" applyFill="1" applyBorder="1" applyAlignment="1">
      <alignment horizontal="center"/>
    </xf>
    <xf numFmtId="284" fontId="42" fillId="5" borderId="80" xfId="15166" applyNumberFormat="1" applyFont="1" applyFill="1" applyBorder="1" applyAlignment="1">
      <alignment horizontal="center" vertical="center"/>
    </xf>
    <xf numFmtId="284" fontId="44" fillId="5" borderId="80" xfId="15166" applyNumberFormat="1" applyFont="1" applyFill="1" applyBorder="1" applyAlignment="1">
      <alignment horizontal="center" vertical="center"/>
    </xf>
    <xf numFmtId="170" fontId="42" fillId="5" borderId="80" xfId="53397" applyNumberFormat="1" applyFont="1" applyFill="1" applyBorder="1" applyAlignment="1">
      <alignment horizontal="left" vertical="center"/>
    </xf>
    <xf numFmtId="283" fontId="42" fillId="5" borderId="6" xfId="53397" applyNumberFormat="1" applyFont="1" applyFill="1" applyBorder="1" applyAlignment="1">
      <alignment horizontal="center" vertical="center" wrapText="1"/>
    </xf>
    <xf numFmtId="168" fontId="42" fillId="5" borderId="6" xfId="36310" applyNumberFormat="1" applyFont="1" applyFill="1" applyBorder="1" applyAlignment="1">
      <alignment horizontal="center" vertical="center" wrapText="1"/>
    </xf>
    <xf numFmtId="283" fontId="44" fillId="5" borderId="6" xfId="53397" applyNumberFormat="1" applyFont="1" applyFill="1" applyBorder="1" applyAlignment="1">
      <alignment horizontal="center" vertical="center" wrapText="1"/>
    </xf>
    <xf numFmtId="168" fontId="44" fillId="5" borderId="6" xfId="36310" applyNumberFormat="1" applyFont="1" applyFill="1" applyBorder="1" applyAlignment="1">
      <alignment horizontal="center" vertical="center" wrapText="1"/>
    </xf>
    <xf numFmtId="283" fontId="44" fillId="5" borderId="87" xfId="53397" applyNumberFormat="1" applyFont="1" applyFill="1" applyBorder="1" applyAlignment="1">
      <alignment horizontal="center" vertical="center" wrapText="1"/>
    </xf>
    <xf numFmtId="283" fontId="44" fillId="5" borderId="81" xfId="53397" applyNumberFormat="1" applyFont="1" applyFill="1" applyBorder="1" applyAlignment="1">
      <alignment horizontal="center" vertical="center" wrapText="1"/>
    </xf>
    <xf numFmtId="283" fontId="44" fillId="5" borderId="82" xfId="53397" applyNumberFormat="1" applyFont="1" applyFill="1" applyBorder="1" applyAlignment="1">
      <alignment horizontal="center" vertical="center" wrapText="1"/>
    </xf>
    <xf numFmtId="168" fontId="44" fillId="5" borderId="87" xfId="36310" applyNumberFormat="1" applyFont="1" applyFill="1" applyBorder="1" applyAlignment="1">
      <alignment horizontal="center" vertical="center" wrapText="1"/>
    </xf>
    <xf numFmtId="168" fontId="44" fillId="5" borderId="82" xfId="36310" applyNumberFormat="1" applyFont="1" applyFill="1" applyBorder="1" applyAlignment="1">
      <alignment horizontal="center" vertical="center" wrapText="1"/>
    </xf>
    <xf numFmtId="1" fontId="45" fillId="3" borderId="87" xfId="53398" quotePrefix="1" applyNumberFormat="1" applyFont="1" applyFill="1" applyBorder="1" applyAlignment="1">
      <alignment horizontal="center" vertical="center"/>
    </xf>
    <xf numFmtId="1" fontId="45" fillId="3" borderId="81" xfId="53398" quotePrefix="1" applyNumberFormat="1" applyFont="1" applyFill="1" applyBorder="1" applyAlignment="1">
      <alignment horizontal="center" vertical="center"/>
    </xf>
    <xf numFmtId="1" fontId="45" fillId="3" borderId="82" xfId="53398" quotePrefix="1" applyNumberFormat="1" applyFont="1" applyFill="1" applyBorder="1" applyAlignment="1">
      <alignment horizontal="center" vertical="center"/>
    </xf>
    <xf numFmtId="0" fontId="313" fillId="3" borderId="0" xfId="53395" applyFont="1" applyFill="1" applyAlignment="1">
      <alignment horizontal="center" vertical="center"/>
    </xf>
    <xf numFmtId="168" fontId="42" fillId="5" borderId="5" xfId="36310" applyNumberFormat="1" applyFont="1" applyFill="1" applyBorder="1" applyAlignment="1">
      <alignment horizontal="center" vertical="center" wrapText="1"/>
    </xf>
    <xf numFmtId="283" fontId="42" fillId="5" borderId="87" xfId="53397" applyNumberFormat="1" applyFont="1" applyFill="1" applyBorder="1" applyAlignment="1">
      <alignment horizontal="center" vertical="center" wrapText="1"/>
    </xf>
    <xf numFmtId="283" fontId="42" fillId="5" borderId="81" xfId="53397" applyNumberFormat="1" applyFont="1" applyFill="1" applyBorder="1" applyAlignment="1">
      <alignment horizontal="center" vertical="center" wrapText="1"/>
    </xf>
    <xf numFmtId="283" fontId="42" fillId="5" borderId="82" xfId="53397" applyNumberFormat="1" applyFont="1" applyFill="1" applyBorder="1" applyAlignment="1">
      <alignment horizontal="center" vertical="center" wrapText="1"/>
    </xf>
    <xf numFmtId="168" fontId="42" fillId="5" borderId="87" xfId="36310" applyNumberFormat="1" applyFont="1" applyFill="1" applyBorder="1" applyAlignment="1">
      <alignment horizontal="center" vertical="center" wrapText="1"/>
    </xf>
    <xf numFmtId="168" fontId="42" fillId="5" borderId="82" xfId="36310" applyNumberFormat="1" applyFont="1" applyFill="1" applyBorder="1" applyAlignment="1">
      <alignment horizontal="center" vertical="center" wrapText="1"/>
    </xf>
    <xf numFmtId="168" fontId="42" fillId="5" borderId="80" xfId="18" applyNumberFormat="1" applyFont="1" applyFill="1" applyBorder="1" applyAlignment="1">
      <alignment horizontal="center"/>
    </xf>
    <xf numFmtId="168" fontId="42" fillId="5" borderId="6" xfId="18" applyNumberFormat="1" applyFont="1" applyFill="1" applyBorder="1" applyAlignment="1">
      <alignment horizontal="center"/>
    </xf>
    <xf numFmtId="168" fontId="42" fillId="5" borderId="0" xfId="18" applyNumberFormat="1" applyFont="1" applyFill="1" applyAlignment="1">
      <alignment horizontal="center"/>
    </xf>
    <xf numFmtId="0" fontId="42" fillId="2" borderId="5" xfId="0" applyFont="1" applyFill="1" applyBorder="1" applyAlignment="1">
      <alignment vertical="center"/>
    </xf>
    <xf numFmtId="0" fontId="42" fillId="2" borderId="88" xfId="0" applyFont="1" applyFill="1" applyBorder="1" applyAlignment="1">
      <alignment vertical="center"/>
    </xf>
    <xf numFmtId="170" fontId="42" fillId="5" borderId="80" xfId="53400" applyNumberFormat="1" applyFont="1" applyFill="1" applyBorder="1" applyAlignment="1">
      <alignment horizontal="left" vertical="center"/>
    </xf>
    <xf numFmtId="283" fontId="42" fillId="5" borderId="6" xfId="53400" applyNumberFormat="1" applyFont="1" applyFill="1" applyBorder="1" applyAlignment="1">
      <alignment horizontal="center" vertical="center" wrapText="1"/>
    </xf>
    <xf numFmtId="283" fontId="44" fillId="5" borderId="6" xfId="53400" applyNumberFormat="1" applyFont="1" applyFill="1" applyBorder="1" applyAlignment="1">
      <alignment horizontal="center" vertical="center" wrapText="1"/>
    </xf>
    <xf numFmtId="283" fontId="44" fillId="5" borderId="87" xfId="53400" applyNumberFormat="1" applyFont="1" applyFill="1" applyBorder="1" applyAlignment="1">
      <alignment horizontal="center" vertical="center" wrapText="1"/>
    </xf>
    <xf numFmtId="283" fontId="44" fillId="5" borderId="81" xfId="53400" applyNumberFormat="1" applyFont="1" applyFill="1" applyBorder="1" applyAlignment="1">
      <alignment horizontal="center" vertical="center" wrapText="1"/>
    </xf>
    <xf numFmtId="283" fontId="44" fillId="5" borderId="82" xfId="53400" applyNumberFormat="1" applyFont="1" applyFill="1" applyBorder="1" applyAlignment="1">
      <alignment horizontal="center" vertical="center" wrapText="1"/>
    </xf>
    <xf numFmtId="1" fontId="45" fillId="3" borderId="6" xfId="53398" quotePrefix="1" applyNumberFormat="1" applyFont="1" applyFill="1" applyBorder="1" applyAlignment="1">
      <alignment horizontal="center" vertical="center"/>
    </xf>
    <xf numFmtId="283" fontId="42" fillId="5" borderId="80" xfId="53400" applyNumberFormat="1" applyFont="1" applyFill="1" applyBorder="1" applyAlignment="1">
      <alignment horizontal="center" vertical="center" wrapText="1"/>
    </xf>
    <xf numFmtId="283" fontId="42" fillId="5" borderId="87" xfId="53400" applyNumberFormat="1" applyFont="1" applyFill="1" applyBorder="1" applyAlignment="1">
      <alignment horizontal="center" vertical="center" wrapText="1"/>
    </xf>
    <xf numFmtId="283" fontId="42" fillId="5" borderId="81" xfId="53400" applyNumberFormat="1" applyFont="1" applyFill="1" applyBorder="1" applyAlignment="1">
      <alignment horizontal="center" vertical="center" wrapText="1"/>
    </xf>
    <xf numFmtId="283" fontId="42" fillId="5" borderId="82" xfId="53400" applyNumberFormat="1" applyFont="1" applyFill="1" applyBorder="1" applyAlignment="1">
      <alignment horizontal="center" vertical="center" wrapText="1"/>
    </xf>
    <xf numFmtId="0" fontId="313" fillId="4" borderId="0" xfId="0" applyFont="1" applyFill="1" applyAlignment="1">
      <alignment horizontal="center" vertical="center"/>
    </xf>
    <xf numFmtId="3" fontId="42" fillId="0" borderId="80" xfId="0" applyNumberFormat="1" applyFont="1" applyBorder="1" applyAlignment="1">
      <alignment horizontal="center" vertical="center"/>
    </xf>
    <xf numFmtId="3" fontId="42" fillId="0" borderId="6" xfId="0" applyNumberFormat="1" applyFont="1" applyBorder="1" applyAlignment="1">
      <alignment horizontal="center" vertical="center"/>
    </xf>
    <xf numFmtId="3" fontId="42" fillId="0" borderId="0" xfId="0" applyNumberFormat="1" applyFont="1" applyAlignment="1">
      <alignment horizontal="center" vertical="center"/>
    </xf>
    <xf numFmtId="3" fontId="42" fillId="0" borderId="87" xfId="0" applyNumberFormat="1" applyFont="1" applyBorder="1" applyAlignment="1">
      <alignment horizontal="center" vertical="center"/>
    </xf>
    <xf numFmtId="3" fontId="42" fillId="0" borderId="81" xfId="0" applyNumberFormat="1" applyFont="1" applyBorder="1" applyAlignment="1">
      <alignment horizontal="center" vertical="center"/>
    </xf>
    <xf numFmtId="0" fontId="45" fillId="3" borderId="87" xfId="48" applyFont="1" applyFill="1" applyBorder="1" applyAlignment="1">
      <alignment horizontal="center" vertical="center"/>
    </xf>
    <xf numFmtId="0" fontId="313" fillId="4" borderId="81" xfId="0" applyFont="1" applyFill="1" applyBorder="1" applyAlignment="1">
      <alignment horizontal="center" vertical="center"/>
    </xf>
    <xf numFmtId="0" fontId="313" fillId="4" borderId="82" xfId="0" applyFont="1" applyFill="1" applyBorder="1" applyAlignment="1">
      <alignment horizontal="center" vertical="center"/>
    </xf>
    <xf numFmtId="168" fontId="44" fillId="5" borderId="87" xfId="6" applyNumberFormat="1" applyFont="1" applyFill="1" applyBorder="1" applyAlignment="1">
      <alignment horizontal="center" vertical="center"/>
    </xf>
    <xf numFmtId="168" fontId="44" fillId="5" borderId="82" xfId="53401" applyNumberFormat="1" applyFont="1" applyFill="1" applyBorder="1" applyAlignment="1">
      <alignment horizontal="center" vertical="center"/>
    </xf>
    <xf numFmtId="1" fontId="45" fillId="3" borderId="81" xfId="45" quotePrefix="1" applyNumberFormat="1" applyFont="1" applyFill="1" applyBorder="1" applyAlignment="1">
      <alignment horizontal="center" vertical="center"/>
    </xf>
    <xf numFmtId="1" fontId="45" fillId="3" borderId="82" xfId="45" quotePrefix="1" applyNumberFormat="1" applyFont="1" applyFill="1" applyBorder="1" applyAlignment="1">
      <alignment horizontal="center" vertical="center"/>
    </xf>
    <xf numFmtId="0" fontId="45" fillId="3" borderId="0" xfId="53393" applyFont="1" applyFill="1" applyAlignment="1">
      <alignment horizontal="center"/>
    </xf>
    <xf numFmtId="0" fontId="45" fillId="3" borderId="87" xfId="0" applyFont="1" applyFill="1" applyBorder="1" applyAlignment="1">
      <alignment horizontal="center" vertical="top"/>
    </xf>
    <xf numFmtId="0" fontId="45" fillId="3" borderId="81" xfId="0" applyFont="1" applyFill="1" applyBorder="1" applyAlignment="1">
      <alignment horizontal="center" vertical="top"/>
    </xf>
    <xf numFmtId="0" fontId="45" fillId="3" borderId="82" xfId="0" applyFont="1" applyFill="1" applyBorder="1" applyAlignment="1">
      <alignment horizontal="center" vertical="top"/>
    </xf>
    <xf numFmtId="1" fontId="45" fillId="3" borderId="87" xfId="48" applyNumberFormat="1" applyFont="1" applyFill="1" applyBorder="1" applyAlignment="1">
      <alignment horizontal="center" vertical="center"/>
    </xf>
    <xf numFmtId="1" fontId="45" fillId="3" borderId="81" xfId="48" applyNumberFormat="1" applyFont="1" applyFill="1" applyBorder="1" applyAlignment="1">
      <alignment horizontal="center" vertical="center"/>
    </xf>
    <xf numFmtId="0" fontId="45" fillId="3" borderId="82" xfId="48" applyFont="1" applyFill="1" applyBorder="1" applyAlignment="1">
      <alignment horizontal="center" vertical="center"/>
    </xf>
    <xf numFmtId="0" fontId="45" fillId="3" borderId="81" xfId="48" applyFont="1" applyFill="1" applyBorder="1" applyAlignment="1">
      <alignment horizontal="center" vertical="center"/>
    </xf>
    <xf numFmtId="3" fontId="42" fillId="0" borderId="6" xfId="48" applyNumberFormat="1" applyFont="1" applyBorder="1" applyAlignment="1">
      <alignment horizontal="center"/>
    </xf>
    <xf numFmtId="3" fontId="42" fillId="0" borderId="0" xfId="48" applyNumberFormat="1" applyFont="1" applyAlignment="1">
      <alignment horizontal="center"/>
    </xf>
    <xf numFmtId="3" fontId="42" fillId="0" borderId="87" xfId="48" applyNumberFormat="1" applyFont="1" applyBorder="1" applyAlignment="1">
      <alignment horizontal="center"/>
    </xf>
    <xf numFmtId="3" fontId="42" fillId="0" borderId="81" xfId="48" applyNumberFormat="1" applyFont="1" applyBorder="1" applyAlignment="1">
      <alignment horizontal="center"/>
    </xf>
    <xf numFmtId="14" fontId="45" fillId="3" borderId="87" xfId="39" applyNumberFormat="1" applyFont="1" applyFill="1" applyBorder="1" applyAlignment="1">
      <alignment horizontal="center" vertical="center"/>
    </xf>
    <xf numFmtId="168" fontId="42" fillId="0" borderId="6" xfId="18" applyNumberFormat="1" applyFont="1" applyBorder="1" applyAlignment="1">
      <alignment horizontal="center"/>
    </xf>
    <xf numFmtId="168" fontId="58" fillId="0" borderId="81" xfId="31" applyNumberFormat="1" applyFont="1" applyBorder="1" applyAlignment="1">
      <alignment horizontal="center" wrapText="1"/>
    </xf>
    <xf numFmtId="168" fontId="58" fillId="0" borderId="82" xfId="31" applyNumberFormat="1" applyFont="1" applyBorder="1" applyAlignment="1">
      <alignment horizontal="center" wrapText="1"/>
    </xf>
    <xf numFmtId="3" fontId="45" fillId="4" borderId="87" xfId="49" applyNumberFormat="1" applyFont="1" applyFill="1" applyBorder="1" applyAlignment="1">
      <alignment horizontal="center" vertical="center"/>
    </xf>
    <xf numFmtId="3" fontId="45" fillId="4" borderId="81" xfId="49" applyNumberFormat="1" applyFont="1" applyFill="1" applyBorder="1" applyAlignment="1">
      <alignment horizontal="center" vertical="center"/>
    </xf>
    <xf numFmtId="3" fontId="45" fillId="4" borderId="82" xfId="49" applyNumberFormat="1" applyFont="1" applyFill="1" applyBorder="1" applyAlignment="1">
      <alignment horizontal="center" vertical="center"/>
    </xf>
    <xf numFmtId="3" fontId="46" fillId="7" borderId="5" xfId="49" applyNumberFormat="1" applyFont="1" applyFill="1" applyBorder="1" applyAlignment="1">
      <alignment horizontal="left" wrapText="1"/>
    </xf>
    <xf numFmtId="168" fontId="48" fillId="2" borderId="0" xfId="49" applyNumberFormat="1" applyFont="1" applyFill="1" applyAlignment="1">
      <alignment horizontal="center" wrapText="1"/>
    </xf>
    <xf numFmtId="168" fontId="48" fillId="2" borderId="0" xfId="49" applyNumberFormat="1" applyFont="1" applyFill="1" applyAlignment="1">
      <alignment horizontal="center"/>
    </xf>
    <xf numFmtId="17" fontId="325" fillId="3" borderId="87" xfId="47177" applyNumberFormat="1" applyFont="1" applyFill="1" applyBorder="1" applyAlignment="1">
      <alignment horizontal="center" vertical="center"/>
    </xf>
    <xf numFmtId="17" fontId="325" fillId="3" borderId="82" xfId="47177" applyNumberFormat="1" applyFont="1" applyFill="1" applyBorder="1" applyAlignment="1">
      <alignment horizontal="center" vertical="center"/>
    </xf>
    <xf numFmtId="287" fontId="47" fillId="5" borderId="6" xfId="0" applyNumberFormat="1" applyFont="1" applyFill="1" applyBorder="1" applyAlignment="1">
      <alignment horizontal="center" vertical="center"/>
    </xf>
    <xf numFmtId="287" fontId="326" fillId="5" borderId="87" xfId="47177" applyNumberFormat="1" applyFont="1" applyFill="1" applyBorder="1" applyAlignment="1">
      <alignment horizontal="center" vertical="center"/>
    </xf>
    <xf numFmtId="287" fontId="326" fillId="5" borderId="82" xfId="47177" applyNumberFormat="1" applyFont="1" applyFill="1" applyBorder="1" applyAlignment="1">
      <alignment horizontal="center" vertical="center"/>
    </xf>
    <xf numFmtId="287" fontId="326" fillId="5" borderId="0" xfId="47177" applyNumberFormat="1" applyFont="1" applyFill="1" applyAlignment="1">
      <alignment horizontal="center" vertical="center"/>
    </xf>
    <xf numFmtId="9" fontId="326" fillId="5" borderId="0" xfId="36333" applyFont="1" applyFill="1" applyAlignment="1">
      <alignment horizontal="center" vertical="center"/>
    </xf>
    <xf numFmtId="287" fontId="325" fillId="3" borderId="83" xfId="47177" applyNumberFormat="1" applyFont="1" applyFill="1" applyBorder="1" applyAlignment="1">
      <alignment horizontal="center" vertical="center"/>
    </xf>
    <xf numFmtId="287" fontId="325" fillId="3" borderId="89" xfId="47177" applyNumberFormat="1" applyFont="1" applyFill="1" applyBorder="1" applyAlignment="1">
      <alignment horizontal="center" vertical="center"/>
    </xf>
    <xf numFmtId="287" fontId="328" fillId="5" borderId="6" xfId="47177" applyNumberFormat="1" applyFont="1" applyFill="1" applyBorder="1" applyAlignment="1">
      <alignment horizontal="center" vertical="center"/>
    </xf>
    <xf numFmtId="287" fontId="325" fillId="3" borderId="87" xfId="47177" applyNumberFormat="1" applyFont="1" applyFill="1" applyBorder="1" applyAlignment="1">
      <alignment horizontal="center" vertical="center"/>
    </xf>
    <xf numFmtId="287" fontId="325" fillId="3" borderId="82" xfId="47177" applyNumberFormat="1" applyFont="1" applyFill="1" applyBorder="1" applyAlignment="1">
      <alignment horizontal="center" vertical="center"/>
    </xf>
    <xf numFmtId="9" fontId="325" fillId="3" borderId="87" xfId="36333" applyFont="1" applyFill="1" applyBorder="1" applyAlignment="1">
      <alignment horizontal="center" vertical="center" wrapText="1"/>
    </xf>
    <xf numFmtId="9" fontId="325" fillId="3" borderId="81" xfId="36333" applyFont="1" applyFill="1" applyBorder="1" applyAlignment="1">
      <alignment horizontal="center" vertical="center" wrapText="1"/>
    </xf>
    <xf numFmtId="9" fontId="325" fillId="3" borderId="82" xfId="36333" applyFont="1" applyFill="1" applyBorder="1" applyAlignment="1">
      <alignment horizontal="center" vertical="center" wrapText="1"/>
    </xf>
    <xf numFmtId="282" fontId="328" fillId="5" borderId="6" xfId="47177" applyNumberFormat="1" applyFont="1" applyFill="1" applyBorder="1" applyAlignment="1">
      <alignment horizontal="right" vertical="center"/>
    </xf>
    <xf numFmtId="282" fontId="331" fillId="5" borderId="0" xfId="47177" applyNumberFormat="1" applyFont="1" applyFill="1"/>
    <xf numFmtId="168" fontId="331" fillId="5" borderId="0" xfId="36333" applyNumberFormat="1" applyFont="1" applyFill="1" applyAlignment="1">
      <alignment horizontal="center"/>
    </xf>
    <xf numFmtId="282" fontId="328" fillId="5" borderId="87" xfId="47177" applyNumberFormat="1" applyFont="1" applyFill="1" applyBorder="1" applyAlignment="1">
      <alignment horizontal="right" vertical="center"/>
    </xf>
    <xf numFmtId="282" fontId="47" fillId="5" borderId="81" xfId="48304" applyNumberFormat="1" applyFont="1" applyFill="1" applyBorder="1" applyAlignment="1">
      <alignment horizontal="center" vertical="center"/>
    </xf>
    <xf numFmtId="282" fontId="328" fillId="5" borderId="82" xfId="47177" applyNumberFormat="1" applyFont="1" applyFill="1" applyBorder="1" applyAlignment="1">
      <alignment horizontal="right" vertical="center"/>
    </xf>
    <xf numFmtId="0" fontId="331" fillId="5" borderId="0" xfId="47177" applyFont="1" applyFill="1"/>
    <xf numFmtId="168" fontId="326" fillId="5" borderId="0" xfId="36333" applyNumberFormat="1" applyFont="1" applyFill="1" applyAlignment="1">
      <alignment horizontal="center" vertical="center"/>
    </xf>
    <xf numFmtId="244" fontId="331" fillId="5" borderId="0" xfId="36333" applyNumberFormat="1" applyFont="1" applyFill="1" applyAlignment="1">
      <alignment horizontal="right"/>
    </xf>
    <xf numFmtId="10" fontId="328" fillId="5" borderId="87" xfId="36362" applyNumberFormat="1" applyFont="1" applyFill="1" applyBorder="1" applyAlignment="1">
      <alignment horizontal="center" vertical="center"/>
    </xf>
    <xf numFmtId="10" fontId="328" fillId="5" borderId="82" xfId="36362" applyNumberFormat="1" applyFont="1" applyFill="1" applyBorder="1" applyAlignment="1">
      <alignment horizontal="center" vertical="center"/>
    </xf>
    <xf numFmtId="167" fontId="331" fillId="5" borderId="0" xfId="48304" applyFont="1" applyFill="1" applyAlignment="1">
      <alignment horizontal="right"/>
    </xf>
    <xf numFmtId="10" fontId="328" fillId="5" borderId="0" xfId="36362" applyNumberFormat="1" applyFont="1" applyFill="1" applyAlignment="1">
      <alignment horizontal="center" vertical="center"/>
    </xf>
    <xf numFmtId="10" fontId="331" fillId="5" borderId="0" xfId="47177" applyNumberFormat="1" applyFont="1" applyFill="1"/>
    <xf numFmtId="0" fontId="48" fillId="0" borderId="0" xfId="0" applyFont="1" applyAlignment="1">
      <alignment vertical="center" wrapText="1"/>
    </xf>
    <xf numFmtId="0" fontId="0" fillId="5" borderId="0" xfId="0" applyFill="1"/>
    <xf numFmtId="0" fontId="0" fillId="5" borderId="0" xfId="0" applyFill="1" applyAlignment="1">
      <alignment horizontal="center" vertical="center"/>
    </xf>
    <xf numFmtId="0" fontId="313" fillId="4" borderId="87" xfId="0" applyFont="1" applyFill="1" applyBorder="1" applyAlignment="1">
      <alignment horizontal="center" vertical="center"/>
    </xf>
    <xf numFmtId="251" fontId="42" fillId="5" borderId="6" xfId="19" applyNumberFormat="1" applyFont="1" applyFill="1" applyBorder="1" applyAlignment="1">
      <alignment horizontal="right" vertical="center"/>
    </xf>
    <xf numFmtId="168" fontId="42" fillId="5" borderId="5" xfId="53401" applyNumberFormat="1" applyFont="1" applyFill="1" applyBorder="1" applyAlignment="1">
      <alignment horizontal="center" vertical="center"/>
    </xf>
    <xf numFmtId="168" fontId="58" fillId="5" borderId="81" xfId="31" applyNumberFormat="1" applyFont="1" applyFill="1" applyBorder="1" applyAlignment="1">
      <alignment horizontal="center" vertical="center"/>
    </xf>
    <xf numFmtId="251" fontId="44" fillId="5" borderId="87" xfId="19" applyNumberFormat="1" applyFont="1" applyFill="1" applyBorder="1" applyAlignment="1">
      <alignment horizontal="right" vertical="center"/>
    </xf>
    <xf numFmtId="251" fontId="44" fillId="5" borderId="81" xfId="19" applyNumberFormat="1" applyFont="1" applyFill="1" applyBorder="1" applyAlignment="1">
      <alignment horizontal="right" vertical="center"/>
    </xf>
    <xf numFmtId="168" fontId="44" fillId="5" borderId="88" xfId="53401" applyNumberFormat="1" applyFont="1" applyFill="1" applyBorder="1" applyAlignment="1">
      <alignment horizontal="center" vertical="center"/>
    </xf>
    <xf numFmtId="168" fontId="44" fillId="5" borderId="5" xfId="53401" applyNumberFormat="1" applyFont="1" applyFill="1" applyBorder="1" applyAlignment="1">
      <alignment horizontal="center" vertical="center"/>
    </xf>
    <xf numFmtId="0" fontId="305" fillId="5" borderId="6" xfId="55" applyNumberFormat="1" applyFont="1" applyFill="1" applyBorder="1" applyAlignment="1">
      <alignment horizontal="left" vertical="center"/>
    </xf>
    <xf numFmtId="0" fontId="303" fillId="5" borderId="6" xfId="55" applyNumberFormat="1" applyFont="1" applyFill="1" applyBorder="1" applyAlignment="1">
      <alignment horizontal="left" vertical="center"/>
    </xf>
    <xf numFmtId="0" fontId="305" fillId="5" borderId="87" xfId="55" applyNumberFormat="1" applyFont="1" applyFill="1" applyBorder="1" applyAlignment="1">
      <alignment horizontal="left" vertical="center"/>
    </xf>
    <xf numFmtId="168" fontId="42" fillId="5" borderId="6" xfId="13" applyNumberFormat="1" applyFont="1" applyFill="1" applyBorder="1" applyAlignment="1">
      <alignment horizontal="center"/>
    </xf>
    <xf numFmtId="168" fontId="42" fillId="5" borderId="87" xfId="13" applyNumberFormat="1" applyFont="1" applyFill="1" applyBorder="1" applyAlignment="1">
      <alignment horizontal="center"/>
    </xf>
    <xf numFmtId="168" fontId="42" fillId="5" borderId="82" xfId="13" applyNumberFormat="1" applyFont="1" applyFill="1" applyBorder="1" applyAlignment="1">
      <alignment horizontal="center"/>
    </xf>
    <xf numFmtId="1" fontId="45" fillId="3" borderId="6" xfId="11" applyNumberFormat="1" applyFont="1" applyFill="1" applyBorder="1" applyAlignment="1">
      <alignment horizontal="center" vertical="center"/>
    </xf>
    <xf numFmtId="168" fontId="42" fillId="0" borderId="6" xfId="25" applyNumberFormat="1" applyFont="1" applyBorder="1" applyAlignment="1">
      <alignment horizontal="center"/>
    </xf>
    <xf numFmtId="168" fontId="42" fillId="0" borderId="87" xfId="25" applyNumberFormat="1" applyFont="1" applyBorder="1" applyAlignment="1">
      <alignment horizontal="center"/>
    </xf>
    <xf numFmtId="168" fontId="55" fillId="0" borderId="80" xfId="37" applyNumberFormat="1" applyFont="1" applyBorder="1" applyAlignment="1">
      <alignment horizontal="center" vertical="center"/>
    </xf>
    <xf numFmtId="168" fontId="55" fillId="0" borderId="6" xfId="37" applyNumberFormat="1" applyFont="1" applyBorder="1" applyAlignment="1">
      <alignment horizontal="center" vertical="center"/>
    </xf>
    <xf numFmtId="3" fontId="55" fillId="0" borderId="6" xfId="35" applyNumberFormat="1" applyFont="1" applyBorder="1" applyAlignment="1">
      <alignment horizontal="center" vertical="center"/>
    </xf>
    <xf numFmtId="3" fontId="48" fillId="0" borderId="6" xfId="35" applyNumberFormat="1" applyFont="1" applyBorder="1" applyAlignment="1">
      <alignment horizontal="center" vertical="center"/>
    </xf>
    <xf numFmtId="3" fontId="48" fillId="10" borderId="6" xfId="35" applyNumberFormat="1" applyFont="1" applyFill="1" applyBorder="1" applyAlignment="1">
      <alignment horizontal="center" vertical="center"/>
    </xf>
    <xf numFmtId="0" fontId="45" fillId="4" borderId="0" xfId="3407" applyFont="1" applyFill="1" applyAlignment="1">
      <alignment horizontal="center" vertical="center"/>
    </xf>
    <xf numFmtId="0" fontId="45" fillId="4" borderId="87" xfId="35" applyFont="1" applyFill="1" applyBorder="1" applyAlignment="1">
      <alignment horizontal="center" vertical="center"/>
    </xf>
    <xf numFmtId="0" fontId="45" fillId="4" borderId="82" xfId="35" applyFont="1" applyFill="1" applyBorder="1" applyAlignment="1">
      <alignment horizontal="center" vertical="center"/>
    </xf>
    <xf numFmtId="3" fontId="55" fillId="0" borderId="87" xfId="3407" applyNumberFormat="1" applyFont="1" applyBorder="1" applyAlignment="1">
      <alignment horizontal="center" vertical="center"/>
    </xf>
    <xf numFmtId="0" fontId="313" fillId="3" borderId="6" xfId="91" applyFont="1" applyFill="1" applyBorder="1" applyAlignment="1">
      <alignment horizontal="center" vertical="center"/>
    </xf>
    <xf numFmtId="168" fontId="44" fillId="0" borderId="6" xfId="30" applyNumberFormat="1" applyFont="1" applyBorder="1" applyAlignment="1">
      <alignment horizontal="center" vertical="center"/>
    </xf>
    <xf numFmtId="168" fontId="44" fillId="0" borderId="87" xfId="30" applyNumberFormat="1" applyFont="1" applyBorder="1" applyAlignment="1">
      <alignment horizontal="center" vertical="center"/>
    </xf>
    <xf numFmtId="168" fontId="42" fillId="0" borderId="100" xfId="30" applyNumberFormat="1" applyFont="1" applyBorder="1" applyAlignment="1">
      <alignment horizontal="center" vertical="center"/>
    </xf>
    <xf numFmtId="168" fontId="42" fillId="0" borderId="101" xfId="30" applyNumberFormat="1" applyFont="1" applyBorder="1" applyAlignment="1">
      <alignment horizontal="center" vertical="center"/>
    </xf>
    <xf numFmtId="284" fontId="42" fillId="5" borderId="100" xfId="15166" applyNumberFormat="1" applyFont="1" applyFill="1" applyBorder="1" applyAlignment="1">
      <alignment horizontal="center" vertical="center"/>
    </xf>
    <xf numFmtId="284" fontId="42" fillId="5" borderId="101" xfId="15166" applyNumberFormat="1" applyFont="1" applyFill="1" applyBorder="1" applyAlignment="1">
      <alignment horizontal="center" vertical="center"/>
    </xf>
    <xf numFmtId="14" fontId="333" fillId="3" borderId="87" xfId="44" applyNumberFormat="1" applyFont="1" applyFill="1" applyBorder="1" applyAlignment="1">
      <alignment horizontal="center" vertical="center" wrapText="1"/>
    </xf>
    <xf numFmtId="14" fontId="333" fillId="3" borderId="81" xfId="44" applyNumberFormat="1" applyFont="1" applyFill="1" applyBorder="1" applyAlignment="1">
      <alignment horizontal="center" vertical="center" wrapText="1"/>
    </xf>
    <xf numFmtId="14" fontId="333" fillId="3" borderId="82" xfId="44" applyNumberFormat="1" applyFont="1" applyFill="1" applyBorder="1" applyAlignment="1">
      <alignment horizontal="center" vertical="center" wrapText="1"/>
    </xf>
    <xf numFmtId="0" fontId="0" fillId="0" borderId="100" xfId="0" applyBorder="1"/>
    <xf numFmtId="0" fontId="0" fillId="0" borderId="101" xfId="0" applyBorder="1"/>
    <xf numFmtId="168" fontId="310" fillId="0" borderId="0" xfId="36282" applyNumberFormat="1" applyFont="1" applyAlignment="1">
      <alignment horizontal="center" wrapText="1"/>
    </xf>
    <xf numFmtId="168" fontId="42" fillId="5" borderId="100" xfId="6" applyNumberFormat="1" applyFont="1" applyFill="1" applyBorder="1" applyAlignment="1">
      <alignment horizontal="center" vertical="center"/>
    </xf>
    <xf numFmtId="168" fontId="42" fillId="5" borderId="87" xfId="6" applyNumberFormat="1" applyFont="1" applyFill="1" applyBorder="1" applyAlignment="1">
      <alignment horizontal="center" vertical="center"/>
    </xf>
    <xf numFmtId="0" fontId="334" fillId="3" borderId="88" xfId="1" applyFont="1" applyFill="1" applyBorder="1"/>
    <xf numFmtId="0" fontId="1" fillId="3" borderId="88" xfId="0" applyFont="1" applyFill="1" applyBorder="1" applyAlignment="1">
      <alignment horizontal="center" vertical="center"/>
    </xf>
    <xf numFmtId="168" fontId="14" fillId="0" borderId="100" xfId="53391" applyNumberFormat="1" applyFont="1" applyBorder="1" applyAlignment="1">
      <alignment horizontal="center" vertical="center"/>
    </xf>
    <xf numFmtId="168" fontId="14" fillId="0" borderId="101" xfId="53391" applyNumberFormat="1" applyFont="1" applyBorder="1" applyAlignment="1">
      <alignment horizontal="center" vertical="center"/>
    </xf>
    <xf numFmtId="168" fontId="14" fillId="0" borderId="99" xfId="53391" applyNumberFormat="1" applyFont="1" applyBorder="1" applyAlignment="1">
      <alignment horizontal="center" vertical="center"/>
    </xf>
    <xf numFmtId="168" fontId="14" fillId="0" borderId="6" xfId="53391" applyNumberFormat="1" applyFont="1" applyBorder="1" applyAlignment="1">
      <alignment horizontal="center" vertical="center"/>
    </xf>
    <xf numFmtId="168" fontId="14" fillId="0" borderId="5" xfId="53391" applyNumberFormat="1" applyFont="1" applyBorder="1" applyAlignment="1">
      <alignment horizontal="center" vertical="center"/>
    </xf>
    <xf numFmtId="168" fontId="13" fillId="0" borderId="5" xfId="53391" applyNumberFormat="1" applyFont="1" applyBorder="1" applyAlignment="1">
      <alignment horizontal="center" vertical="center"/>
    </xf>
    <xf numFmtId="168" fontId="14" fillId="0" borderId="87" xfId="53391" applyNumberFormat="1" applyFont="1" applyBorder="1" applyAlignment="1">
      <alignment horizontal="center" vertical="center"/>
    </xf>
    <xf numFmtId="168" fontId="14" fillId="0" borderId="82" xfId="53391" applyNumberFormat="1" applyFont="1" applyBorder="1" applyAlignment="1">
      <alignment horizontal="center" vertical="center"/>
    </xf>
    <xf numFmtId="168" fontId="14" fillId="0" borderId="88" xfId="53391" applyNumberFormat="1" applyFont="1" applyBorder="1" applyAlignment="1">
      <alignment horizontal="center" vertical="center"/>
    </xf>
    <xf numFmtId="0" fontId="14" fillId="0" borderId="101" xfId="0" applyFont="1" applyBorder="1" applyAlignment="1">
      <alignment horizontal="center" vertical="center"/>
    </xf>
    <xf numFmtId="0" fontId="14" fillId="0" borderId="99" xfId="0" applyFont="1" applyBorder="1" applyAlignment="1">
      <alignment horizontal="center" vertical="center"/>
    </xf>
    <xf numFmtId="0" fontId="42" fillId="2" borderId="100" xfId="0" applyFont="1" applyFill="1" applyBorder="1"/>
    <xf numFmtId="0" fontId="42" fillId="2" borderId="87" xfId="0" applyFont="1" applyFill="1" applyBorder="1"/>
    <xf numFmtId="0" fontId="45" fillId="3" borderId="6" xfId="2" applyFont="1" applyFill="1" applyBorder="1" applyAlignment="1">
      <alignment horizontal="center"/>
    </xf>
    <xf numFmtId="168" fontId="42" fillId="0" borderId="101" xfId="53391" applyNumberFormat="1" applyFont="1" applyBorder="1" applyAlignment="1">
      <alignment horizontal="center"/>
    </xf>
    <xf numFmtId="168" fontId="42" fillId="0" borderId="82" xfId="53391" applyNumberFormat="1" applyFont="1" applyBorder="1" applyAlignment="1">
      <alignment horizontal="center"/>
    </xf>
    <xf numFmtId="0" fontId="46" fillId="0" borderId="100" xfId="0" applyFont="1" applyBorder="1"/>
    <xf numFmtId="0" fontId="46" fillId="0" borderId="87" xfId="0" applyFont="1" applyBorder="1"/>
    <xf numFmtId="170" fontId="14" fillId="0" borderId="100" xfId="12" applyNumberFormat="1" applyFont="1" applyBorder="1" applyAlignment="1">
      <alignment horizontal="right" vertical="center"/>
    </xf>
    <xf numFmtId="170" fontId="14" fillId="0" borderId="101" xfId="12" applyNumberFormat="1" applyFont="1" applyBorder="1" applyAlignment="1">
      <alignment horizontal="right" vertical="center"/>
    </xf>
    <xf numFmtId="170" fontId="14" fillId="0" borderId="6" xfId="12" applyNumberFormat="1" applyFont="1" applyBorder="1" applyAlignment="1">
      <alignment horizontal="right" vertical="center"/>
    </xf>
    <xf numFmtId="170" fontId="14" fillId="0" borderId="87" xfId="53398" applyNumberFormat="1" applyFont="1" applyBorder="1" applyAlignment="1">
      <alignment horizontal="right" vertical="center"/>
    </xf>
    <xf numFmtId="170" fontId="14" fillId="0" borderId="82" xfId="53398" applyNumberFormat="1" applyFont="1" applyBorder="1" applyAlignment="1">
      <alignment horizontal="right" vertical="center"/>
    </xf>
    <xf numFmtId="170" fontId="14" fillId="0" borderId="101" xfId="0" applyNumberFormat="1" applyFont="1" applyBorder="1" applyAlignment="1">
      <alignment horizontal="right" vertical="center"/>
    </xf>
    <xf numFmtId="170" fontId="14" fillId="0" borderId="82" xfId="0" applyNumberFormat="1" applyFont="1" applyBorder="1" applyAlignment="1">
      <alignment horizontal="right" vertical="center"/>
    </xf>
    <xf numFmtId="0" fontId="14" fillId="0" borderId="80" xfId="0" applyFont="1" applyBorder="1" applyAlignment="1">
      <alignment horizontal="right" vertical="center"/>
    </xf>
    <xf numFmtId="0" fontId="14" fillId="0" borderId="101" xfId="0" applyFont="1" applyBorder="1" applyAlignment="1">
      <alignment horizontal="right" vertical="center"/>
    </xf>
    <xf numFmtId="10" fontId="14" fillId="0" borderId="0" xfId="13" applyNumberFormat="1" applyFont="1" applyAlignment="1">
      <alignment horizontal="right" vertical="center"/>
    </xf>
    <xf numFmtId="168" fontId="14" fillId="0" borderId="82" xfId="0" applyNumberFormat="1" applyFont="1" applyBorder="1" applyAlignment="1">
      <alignment horizontal="right" vertical="center"/>
    </xf>
    <xf numFmtId="10" fontId="14" fillId="0" borderId="82" xfId="0" applyNumberFormat="1" applyFont="1" applyBorder="1" applyAlignment="1">
      <alignment horizontal="right" vertical="center"/>
    </xf>
    <xf numFmtId="170" fontId="14" fillId="0" borderId="80" xfId="12" applyNumberFormat="1" applyFont="1" applyBorder="1" applyAlignment="1">
      <alignment horizontal="right" vertical="center"/>
    </xf>
    <xf numFmtId="170" fontId="13" fillId="0" borderId="6" xfId="12" applyNumberFormat="1" applyFont="1" applyBorder="1" applyAlignment="1">
      <alignment horizontal="right" vertical="center"/>
    </xf>
    <xf numFmtId="170" fontId="14" fillId="0" borderId="100" xfId="53398" applyNumberFormat="1" applyFont="1" applyBorder="1" applyAlignment="1">
      <alignment horizontal="right" vertical="center"/>
    </xf>
    <xf numFmtId="170" fontId="14" fillId="0" borderId="80" xfId="53398" applyNumberFormat="1" applyFont="1" applyBorder="1" applyAlignment="1">
      <alignment horizontal="right" vertical="center"/>
    </xf>
    <xf numFmtId="170" fontId="14" fillId="0" borderId="101" xfId="53398" applyNumberFormat="1" applyFont="1" applyBorder="1" applyAlignment="1">
      <alignment horizontal="right" vertical="center"/>
    </xf>
    <xf numFmtId="170" fontId="14" fillId="0" borderId="6" xfId="53398" applyNumberFormat="1" applyFont="1" applyBorder="1" applyAlignment="1">
      <alignment horizontal="right" vertical="center"/>
    </xf>
    <xf numFmtId="170" fontId="14" fillId="0" borderId="81" xfId="53398" applyNumberFormat="1" applyFont="1" applyBorder="1" applyAlignment="1">
      <alignment horizontal="right" vertical="center"/>
    </xf>
    <xf numFmtId="10" fontId="14" fillId="0" borderId="6" xfId="13" applyNumberFormat="1" applyFont="1" applyBorder="1" applyAlignment="1">
      <alignment horizontal="right" vertical="center"/>
    </xf>
    <xf numFmtId="10" fontId="14" fillId="0" borderId="87" xfId="13" applyNumberFormat="1" applyFont="1" applyBorder="1" applyAlignment="1">
      <alignment horizontal="right" vertical="center"/>
    </xf>
    <xf numFmtId="10" fontId="14" fillId="0" borderId="81" xfId="13" applyNumberFormat="1" applyFont="1" applyBorder="1" applyAlignment="1">
      <alignment horizontal="right" vertical="center"/>
    </xf>
    <xf numFmtId="10" fontId="14" fillId="0" borderId="82" xfId="13" applyNumberFormat="1" applyFont="1" applyBorder="1" applyAlignment="1">
      <alignment horizontal="right" vertical="center"/>
    </xf>
    <xf numFmtId="10" fontId="14" fillId="0" borderId="100" xfId="13" applyNumberFormat="1" applyFont="1" applyBorder="1" applyAlignment="1">
      <alignment horizontal="right" vertical="center"/>
    </xf>
    <xf numFmtId="10" fontId="14" fillId="0" borderId="80" xfId="13" applyNumberFormat="1" applyFont="1" applyBorder="1" applyAlignment="1">
      <alignment horizontal="right" vertical="center"/>
    </xf>
    <xf numFmtId="168" fontId="14" fillId="0" borderId="6" xfId="13" applyNumberFormat="1" applyFont="1" applyBorder="1" applyAlignment="1">
      <alignment horizontal="right" vertical="center"/>
    </xf>
    <xf numFmtId="168" fontId="14" fillId="0" borderId="87" xfId="13" applyNumberFormat="1" applyFont="1" applyBorder="1" applyAlignment="1">
      <alignment horizontal="right" vertical="center"/>
    </xf>
    <xf numFmtId="168" fontId="14" fillId="0" borderId="81" xfId="13" applyNumberFormat="1" applyFont="1" applyBorder="1" applyAlignment="1">
      <alignment horizontal="right" vertical="center"/>
    </xf>
    <xf numFmtId="168" fontId="14" fillId="0" borderId="82" xfId="13" applyNumberFormat="1" applyFont="1" applyBorder="1" applyAlignment="1">
      <alignment horizontal="right" vertical="center"/>
    </xf>
    <xf numFmtId="168" fontId="14" fillId="0" borderId="100" xfId="13" applyNumberFormat="1" applyFont="1" applyBorder="1" applyAlignment="1">
      <alignment horizontal="right" vertical="center"/>
    </xf>
    <xf numFmtId="168" fontId="14" fillId="0" borderId="80" xfId="13" applyNumberFormat="1" applyFont="1" applyBorder="1" applyAlignment="1">
      <alignment horizontal="right" vertical="center"/>
    </xf>
    <xf numFmtId="168" fontId="14" fillId="0" borderId="101" xfId="13" applyNumberFormat="1" applyFont="1" applyBorder="1" applyAlignment="1">
      <alignment horizontal="right" vertical="center"/>
    </xf>
    <xf numFmtId="168" fontId="14" fillId="0" borderId="100" xfId="14" applyNumberFormat="1" applyFont="1" applyBorder="1" applyAlignment="1">
      <alignment horizontal="right" vertical="center"/>
    </xf>
    <xf numFmtId="168" fontId="14" fillId="0" borderId="101" xfId="14" applyNumberFormat="1" applyFont="1" applyBorder="1" applyAlignment="1">
      <alignment horizontal="right" vertical="center"/>
    </xf>
    <xf numFmtId="168" fontId="310" fillId="0" borderId="82" xfId="36282" applyNumberFormat="1" applyFont="1" applyBorder="1" applyAlignment="1">
      <alignment horizontal="center" wrapText="1"/>
    </xf>
    <xf numFmtId="0" fontId="21" fillId="0" borderId="0" xfId="0" applyFont="1" applyAlignment="1">
      <alignment horizontal="center"/>
    </xf>
    <xf numFmtId="203" fontId="14" fillId="0" borderId="6" xfId="0" applyNumberFormat="1" applyFont="1" applyBorder="1" applyAlignment="1">
      <alignment horizontal="center"/>
    </xf>
    <xf numFmtId="0" fontId="2" fillId="0" borderId="6" xfId="0" applyFont="1" applyBorder="1"/>
    <xf numFmtId="0" fontId="0" fillId="0" borderId="6" xfId="0" applyBorder="1"/>
    <xf numFmtId="3" fontId="55" fillId="0" borderId="100" xfId="35" applyNumberFormat="1" applyFont="1" applyBorder="1" applyAlignment="1">
      <alignment horizontal="center" vertical="center"/>
    </xf>
    <xf numFmtId="3" fontId="55" fillId="0" borderId="101" xfId="35" applyNumberFormat="1" applyFont="1" applyBorder="1" applyAlignment="1">
      <alignment horizontal="center" vertical="center"/>
    </xf>
    <xf numFmtId="3" fontId="55" fillId="10" borderId="6" xfId="35" applyNumberFormat="1" applyFont="1" applyFill="1" applyBorder="1" applyAlignment="1">
      <alignment horizontal="center" vertical="center"/>
    </xf>
    <xf numFmtId="3" fontId="55" fillId="0" borderId="104" xfId="35" applyNumberFormat="1" applyFont="1" applyBorder="1" applyAlignment="1">
      <alignment horizontal="center" vertical="center"/>
    </xf>
    <xf numFmtId="3" fontId="55" fillId="0" borderId="105" xfId="35" applyNumberFormat="1" applyFont="1" applyBorder="1" applyAlignment="1">
      <alignment horizontal="center" vertical="center"/>
    </xf>
    <xf numFmtId="3" fontId="55" fillId="0" borderId="103" xfId="35" applyNumberFormat="1" applyFont="1" applyBorder="1" applyAlignment="1">
      <alignment horizontal="center" vertical="center"/>
    </xf>
    <xf numFmtId="168" fontId="44" fillId="0" borderId="101" xfId="30" applyNumberFormat="1" applyFont="1" applyBorder="1" applyAlignment="1">
      <alignment horizontal="center" vertical="center"/>
    </xf>
    <xf numFmtId="168" fontId="42" fillId="0" borderId="103" xfId="30" applyNumberFormat="1" applyFont="1" applyBorder="1" applyAlignment="1">
      <alignment horizontal="center" vertical="center"/>
    </xf>
    <xf numFmtId="0" fontId="45" fillId="3" borderId="99" xfId="49865" applyFont="1" applyFill="1" applyBorder="1" applyAlignment="1">
      <alignment vertical="top"/>
    </xf>
    <xf numFmtId="0" fontId="42" fillId="0" borderId="5" xfId="49865" applyFont="1" applyBorder="1" applyAlignment="1">
      <alignment vertical="center"/>
    </xf>
    <xf numFmtId="0" fontId="42" fillId="0" borderId="5" xfId="49865" applyFont="1" applyBorder="1"/>
    <xf numFmtId="0" fontId="44" fillId="0" borderId="102" xfId="49865" applyFont="1" applyBorder="1" applyAlignment="1">
      <alignment vertical="center"/>
    </xf>
    <xf numFmtId="168" fontId="42" fillId="0" borderId="100" xfId="42" applyNumberFormat="1" applyFont="1" applyBorder="1" applyAlignment="1">
      <alignment horizontal="center" vertical="center"/>
    </xf>
    <xf numFmtId="168" fontId="42" fillId="0" borderId="101" xfId="42" applyNumberFormat="1" applyFont="1" applyBorder="1" applyAlignment="1">
      <alignment horizontal="center" vertical="center"/>
    </xf>
    <xf numFmtId="168" fontId="44" fillId="0" borderId="104" xfId="42" applyNumberFormat="1" applyFont="1" applyBorder="1" applyAlignment="1">
      <alignment horizontal="center" vertical="center"/>
    </xf>
    <xf numFmtId="168" fontId="44" fillId="0" borderId="103" xfId="42" applyNumberFormat="1" applyFont="1" applyBorder="1" applyAlignment="1">
      <alignment horizontal="center" vertical="center"/>
    </xf>
    <xf numFmtId="168" fontId="46" fillId="10" borderId="6" xfId="62" applyNumberFormat="1" applyFont="1" applyFill="1" applyBorder="1" applyAlignment="1">
      <alignment horizontal="center" vertical="center"/>
    </xf>
    <xf numFmtId="3" fontId="55" fillId="0" borderId="105" xfId="3407" applyNumberFormat="1" applyFont="1" applyBorder="1" applyAlignment="1">
      <alignment horizontal="center" vertical="center"/>
    </xf>
    <xf numFmtId="3" fontId="55" fillId="0" borderId="103" xfId="3407" applyNumberFormat="1" applyFont="1" applyBorder="1" applyAlignment="1">
      <alignment horizontal="center" vertical="center"/>
    </xf>
    <xf numFmtId="0" fontId="335" fillId="4" borderId="6" xfId="3407" applyFont="1" applyFill="1" applyBorder="1" applyAlignment="1">
      <alignment horizontal="centerContinuous" vertical="top"/>
    </xf>
    <xf numFmtId="0" fontId="335" fillId="4" borderId="0" xfId="3407" applyFont="1" applyFill="1" applyAlignment="1">
      <alignment horizontal="centerContinuous" vertical="top"/>
    </xf>
    <xf numFmtId="0" fontId="317" fillId="3" borderId="88" xfId="1" applyFont="1" applyFill="1" applyBorder="1"/>
    <xf numFmtId="170" fontId="14" fillId="5" borderId="87" xfId="53398" applyNumberFormat="1" applyFont="1" applyFill="1" applyBorder="1" applyAlignment="1">
      <alignment vertical="center"/>
    </xf>
    <xf numFmtId="170" fontId="14" fillId="5" borderId="81" xfId="53398" applyNumberFormat="1" applyFont="1" applyFill="1" applyBorder="1" applyAlignment="1">
      <alignment vertical="center"/>
    </xf>
    <xf numFmtId="0" fontId="42" fillId="0" borderId="99" xfId="0" applyFont="1" applyBorder="1" applyAlignment="1">
      <alignment horizontal="left" vertical="center"/>
    </xf>
    <xf numFmtId="0" fontId="42" fillId="5" borderId="88" xfId="47170" applyFont="1" applyFill="1" applyBorder="1" applyAlignment="1">
      <alignment vertical="center"/>
    </xf>
    <xf numFmtId="0" fontId="44" fillId="5" borderId="102" xfId="47170" applyFont="1" applyFill="1" applyBorder="1" applyAlignment="1">
      <alignment vertical="center"/>
    </xf>
    <xf numFmtId="0" fontId="42" fillId="0" borderId="87" xfId="0" applyFont="1" applyBorder="1" applyAlignment="1">
      <alignment vertical="center"/>
    </xf>
    <xf numFmtId="216" fontId="42" fillId="0" borderId="6" xfId="2" applyNumberFormat="1" applyFont="1" applyBorder="1" applyAlignment="1">
      <alignment horizontal="center"/>
    </xf>
    <xf numFmtId="216" fontId="42" fillId="0" borderId="0" xfId="2" applyNumberFormat="1" applyFont="1" applyAlignment="1">
      <alignment horizontal="center"/>
    </xf>
    <xf numFmtId="168" fontId="42" fillId="0" borderId="100" xfId="53391" applyNumberFormat="1" applyFont="1" applyBorder="1" applyAlignment="1">
      <alignment horizontal="center"/>
    </xf>
    <xf numFmtId="216" fontId="44" fillId="0" borderId="104" xfId="2" applyNumberFormat="1" applyFont="1" applyBorder="1" applyAlignment="1">
      <alignment horizontal="center"/>
    </xf>
    <xf numFmtId="216" fontId="44" fillId="0" borderId="105" xfId="2" applyNumberFormat="1" applyFont="1" applyBorder="1" applyAlignment="1">
      <alignment horizontal="center"/>
    </xf>
    <xf numFmtId="216" fontId="44" fillId="0" borderId="103" xfId="2" applyNumberFormat="1" applyFont="1" applyBorder="1" applyAlignment="1">
      <alignment horizontal="center"/>
    </xf>
    <xf numFmtId="168" fontId="44" fillId="0" borderId="104" xfId="53391" applyNumberFormat="1" applyFont="1" applyBorder="1" applyAlignment="1">
      <alignment horizontal="center"/>
    </xf>
    <xf numFmtId="168" fontId="44" fillId="0" borderId="103" xfId="53391" applyNumberFormat="1" applyFont="1" applyBorder="1" applyAlignment="1">
      <alignment horizontal="center"/>
    </xf>
    <xf numFmtId="0" fontId="42" fillId="0" borderId="5" xfId="40" applyFont="1" applyBorder="1" applyAlignment="1">
      <alignment horizontal="left" vertical="center"/>
    </xf>
    <xf numFmtId="0" fontId="42" fillId="5" borderId="5" xfId="40" applyFont="1" applyFill="1" applyBorder="1" applyAlignment="1">
      <alignment horizontal="left" vertical="center"/>
    </xf>
    <xf numFmtId="168" fontId="46" fillId="0" borderId="100" xfId="53391" applyNumberFormat="1" applyFont="1" applyBorder="1" applyAlignment="1">
      <alignment horizontal="center"/>
    </xf>
    <xf numFmtId="168" fontId="46" fillId="0" borderId="101" xfId="53391" applyNumberFormat="1" applyFont="1" applyBorder="1" applyAlignment="1">
      <alignment horizontal="center"/>
    </xf>
    <xf numFmtId="168" fontId="46" fillId="0" borderId="87" xfId="53391" applyNumberFormat="1" applyFont="1" applyBorder="1" applyAlignment="1">
      <alignment horizontal="center"/>
    </xf>
    <xf numFmtId="168" fontId="46" fillId="0" borderId="82" xfId="53391" applyNumberFormat="1" applyFont="1" applyBorder="1" applyAlignment="1">
      <alignment horizontal="center"/>
    </xf>
    <xf numFmtId="168" fontId="46" fillId="0" borderId="6" xfId="53391" applyNumberFormat="1" applyFont="1" applyBorder="1" applyAlignment="1">
      <alignment horizontal="center"/>
    </xf>
    <xf numFmtId="168" fontId="46" fillId="5" borderId="80" xfId="31" applyNumberFormat="1" applyFont="1" applyFill="1" applyBorder="1" applyAlignment="1">
      <alignment horizontal="center" vertical="center"/>
    </xf>
    <xf numFmtId="203" fontId="42" fillId="5" borderId="100" xfId="19" applyNumberFormat="1" applyFont="1" applyFill="1" applyBorder="1" applyAlignment="1">
      <alignment horizontal="right" vertical="center"/>
    </xf>
    <xf numFmtId="251" fontId="42" fillId="5" borderId="80" xfId="19" applyNumberFormat="1" applyFont="1" applyFill="1" applyBorder="1" applyAlignment="1">
      <alignment horizontal="right" vertical="center"/>
    </xf>
    <xf numFmtId="168" fontId="42" fillId="5" borderId="99" xfId="53401" applyNumberFormat="1" applyFont="1" applyFill="1" applyBorder="1" applyAlignment="1">
      <alignment horizontal="center" vertical="center"/>
    </xf>
    <xf numFmtId="203" fontId="42" fillId="5" borderId="6" xfId="19" applyNumberFormat="1" applyFont="1" applyFill="1" applyBorder="1" applyAlignment="1">
      <alignment horizontal="right" vertical="center"/>
    </xf>
    <xf numFmtId="168" fontId="44" fillId="5" borderId="100" xfId="6" applyNumberFormat="1" applyFont="1" applyFill="1" applyBorder="1" applyAlignment="1">
      <alignment horizontal="center" vertical="center"/>
    </xf>
    <xf numFmtId="251" fontId="42" fillId="5" borderId="100" xfId="19" applyNumberFormat="1" applyFont="1" applyFill="1" applyBorder="1" applyAlignment="1">
      <alignment horizontal="right" vertical="center"/>
    </xf>
    <xf numFmtId="168" fontId="44" fillId="0" borderId="105" xfId="18" applyNumberFormat="1" applyFont="1" applyBorder="1" applyAlignment="1">
      <alignment horizontal="center"/>
    </xf>
    <xf numFmtId="168" fontId="44" fillId="0" borderId="103" xfId="18" applyNumberFormat="1" applyFont="1" applyBorder="1" applyAlignment="1">
      <alignment horizontal="center"/>
    </xf>
    <xf numFmtId="3" fontId="42" fillId="0" borderId="100" xfId="48" applyNumberFormat="1" applyFont="1" applyBorder="1" applyAlignment="1">
      <alignment horizontal="center"/>
    </xf>
    <xf numFmtId="3" fontId="42" fillId="0" borderId="80" xfId="48" applyNumberFormat="1" applyFont="1" applyBorder="1" applyAlignment="1">
      <alignment horizontal="center"/>
    </xf>
    <xf numFmtId="3" fontId="44" fillId="0" borderId="104" xfId="48" applyNumberFormat="1" applyFont="1" applyBorder="1" applyAlignment="1">
      <alignment horizontal="center" vertical="center"/>
    </xf>
    <xf numFmtId="3" fontId="44" fillId="0" borderId="105" xfId="48" applyNumberFormat="1" applyFont="1" applyBorder="1" applyAlignment="1">
      <alignment horizontal="center" vertical="center"/>
    </xf>
    <xf numFmtId="1" fontId="45" fillId="3" borderId="87" xfId="34" quotePrefix="1" applyNumberFormat="1" applyFont="1" applyFill="1" applyBorder="1" applyAlignment="1">
      <alignment horizontal="center" vertical="center"/>
    </xf>
    <xf numFmtId="1" fontId="45" fillId="3" borderId="81" xfId="34" quotePrefix="1" applyNumberFormat="1" applyFont="1" applyFill="1" applyBorder="1" applyAlignment="1">
      <alignment horizontal="center" vertical="center"/>
    </xf>
    <xf numFmtId="1" fontId="45" fillId="3" borderId="82" xfId="34" quotePrefix="1" applyNumberFormat="1" applyFont="1" applyFill="1" applyBorder="1" applyAlignment="1">
      <alignment horizontal="center" vertical="center"/>
    </xf>
    <xf numFmtId="0" fontId="45" fillId="3" borderId="99" xfId="0" applyFont="1" applyFill="1" applyBorder="1" applyAlignment="1">
      <alignment vertical="top" wrapText="1"/>
    </xf>
    <xf numFmtId="0" fontId="44" fillId="0" borderId="87" xfId="18" quotePrefix="1" applyFont="1" applyBorder="1" applyAlignment="1">
      <alignment horizontal="center"/>
    </xf>
    <xf numFmtId="244" fontId="44" fillId="0" borderId="82" xfId="18" quotePrefix="1" applyNumberFormat="1" applyFont="1" applyBorder="1" applyAlignment="1">
      <alignment horizontal="center"/>
    </xf>
    <xf numFmtId="43" fontId="42" fillId="0" borderId="6" xfId="34" quotePrefix="1" applyFont="1" applyBorder="1" applyAlignment="1">
      <alignment horizontal="center" vertical="center" wrapText="1"/>
    </xf>
    <xf numFmtId="168" fontId="55" fillId="2" borderId="105" xfId="49" applyNumberFormat="1" applyFont="1" applyFill="1" applyBorder="1" applyAlignment="1">
      <alignment horizontal="center"/>
    </xf>
    <xf numFmtId="43" fontId="44" fillId="0" borderId="104" xfId="34" quotePrefix="1" applyFont="1" applyBorder="1" applyAlignment="1">
      <alignment horizontal="center" vertical="center" wrapText="1"/>
    </xf>
    <xf numFmtId="167" fontId="44" fillId="0" borderId="103" xfId="49" quotePrefix="1" applyNumberFormat="1" applyFont="1" applyBorder="1" applyAlignment="1">
      <alignment horizontal="center" vertical="center" wrapText="1"/>
    </xf>
    <xf numFmtId="0" fontId="45" fillId="3" borderId="87" xfId="0" quotePrefix="1" applyFont="1" applyFill="1" applyBorder="1" applyAlignment="1">
      <alignment horizontal="left" vertical="center"/>
    </xf>
    <xf numFmtId="0" fontId="42" fillId="5" borderId="99" xfId="0" applyFont="1" applyFill="1" applyBorder="1" applyAlignment="1">
      <alignment horizontal="left" vertical="center" indent="1"/>
    </xf>
    <xf numFmtId="0" fontId="42" fillId="5" borderId="5" xfId="0" applyFont="1" applyFill="1" applyBorder="1" applyAlignment="1">
      <alignment horizontal="left" vertical="center" indent="1"/>
    </xf>
    <xf numFmtId="0" fontId="42" fillId="5" borderId="88" xfId="0" applyFont="1" applyFill="1" applyBorder="1" applyAlignment="1">
      <alignment horizontal="left" vertical="center" indent="1"/>
    </xf>
    <xf numFmtId="0" fontId="45" fillId="3" borderId="88" xfId="0" applyFont="1" applyFill="1" applyBorder="1" applyAlignment="1">
      <alignment horizontal="center" vertical="center"/>
    </xf>
    <xf numFmtId="0" fontId="14" fillId="5" borderId="5" xfId="0" applyFont="1" applyFill="1" applyBorder="1" applyAlignment="1">
      <alignment horizontal="left" vertical="center" indent="1"/>
    </xf>
    <xf numFmtId="17" fontId="325" fillId="3" borderId="81" xfId="47177" applyNumberFormat="1" applyFont="1" applyFill="1" applyBorder="1" applyAlignment="1">
      <alignment horizontal="center" vertical="center"/>
    </xf>
    <xf numFmtId="287" fontId="326" fillId="5" borderId="105" xfId="47177" applyNumberFormat="1" applyFont="1" applyFill="1" applyBorder="1" applyAlignment="1">
      <alignment horizontal="center" vertical="center"/>
    </xf>
    <xf numFmtId="287" fontId="326" fillId="5" borderId="81" xfId="47177" applyNumberFormat="1" applyFont="1" applyFill="1" applyBorder="1" applyAlignment="1">
      <alignment horizontal="center" vertical="center"/>
    </xf>
    <xf numFmtId="287" fontId="325" fillId="3" borderId="98" xfId="47177" applyNumberFormat="1" applyFont="1" applyFill="1" applyBorder="1" applyAlignment="1">
      <alignment horizontal="center" vertical="center"/>
    </xf>
    <xf numFmtId="287" fontId="325" fillId="3" borderId="81" xfId="47177" applyNumberFormat="1" applyFont="1" applyFill="1" applyBorder="1" applyAlignment="1">
      <alignment horizontal="center" vertical="center"/>
    </xf>
    <xf numFmtId="287" fontId="329" fillId="5" borderId="105" xfId="47177" applyNumberFormat="1" applyFont="1" applyFill="1" applyBorder="1" applyAlignment="1">
      <alignment horizontal="center" vertical="center"/>
    </xf>
    <xf numFmtId="10" fontId="328" fillId="5" borderId="80" xfId="36362" applyNumberFormat="1" applyFont="1" applyFill="1" applyBorder="1" applyAlignment="1">
      <alignment horizontal="center" vertical="center"/>
    </xf>
    <xf numFmtId="10" fontId="328" fillId="5" borderId="81" xfId="36362" applyNumberFormat="1" applyFont="1" applyFill="1" applyBorder="1" applyAlignment="1">
      <alignment horizontal="center" vertical="center"/>
    </xf>
    <xf numFmtId="282" fontId="330" fillId="5" borderId="105" xfId="47177" applyNumberFormat="1" applyFont="1" applyFill="1" applyBorder="1" applyAlignment="1">
      <alignment horizontal="right" vertical="center"/>
    </xf>
    <xf numFmtId="10" fontId="330" fillId="5" borderId="105" xfId="36333" applyNumberFormat="1" applyFont="1" applyFill="1" applyBorder="1" applyAlignment="1">
      <alignment horizontal="right" vertical="center"/>
    </xf>
    <xf numFmtId="287" fontId="326" fillId="5" borderId="103" xfId="47177" applyNumberFormat="1" applyFont="1" applyFill="1" applyBorder="1" applyAlignment="1">
      <alignment horizontal="center" vertical="center"/>
    </xf>
    <xf numFmtId="287" fontId="329" fillId="5" borderId="103" xfId="47177" applyNumberFormat="1" applyFont="1" applyFill="1" applyBorder="1" applyAlignment="1">
      <alignment horizontal="center" vertical="center"/>
    </xf>
    <xf numFmtId="10" fontId="328" fillId="5" borderId="101" xfId="36362" applyNumberFormat="1" applyFont="1" applyFill="1" applyBorder="1" applyAlignment="1">
      <alignment horizontal="center" vertical="center"/>
    </xf>
    <xf numFmtId="282" fontId="332" fillId="5" borderId="105" xfId="48304" applyNumberFormat="1" applyFont="1" applyFill="1" applyBorder="1" applyAlignment="1">
      <alignment horizontal="center" vertical="center"/>
    </xf>
    <xf numFmtId="0" fontId="327" fillId="3" borderId="87" xfId="0" applyFont="1" applyFill="1" applyBorder="1" applyAlignment="1">
      <alignment horizontal="center" vertical="center"/>
    </xf>
    <xf numFmtId="0" fontId="327" fillId="3" borderId="82" xfId="0" applyFont="1" applyFill="1" applyBorder="1" applyAlignment="1">
      <alignment horizontal="center" vertical="center"/>
    </xf>
    <xf numFmtId="287" fontId="47" fillId="5" borderId="0" xfId="0" applyNumberFormat="1" applyFont="1" applyFill="1" applyAlignment="1">
      <alignment horizontal="center" vertical="center"/>
    </xf>
    <xf numFmtId="168" fontId="47" fillId="5" borderId="100" xfId="36333" applyNumberFormat="1" applyFont="1" applyFill="1" applyBorder="1" applyAlignment="1">
      <alignment horizontal="center" vertical="center"/>
    </xf>
    <xf numFmtId="168" fontId="47" fillId="5" borderId="6" xfId="36333" applyNumberFormat="1" applyFont="1" applyFill="1" applyBorder="1" applyAlignment="1">
      <alignment horizontal="center" vertical="center"/>
    </xf>
    <xf numFmtId="287" fontId="326" fillId="5" borderId="100" xfId="47177" applyNumberFormat="1" applyFont="1" applyFill="1" applyBorder="1" applyAlignment="1">
      <alignment horizontal="center" vertical="center"/>
    </xf>
    <xf numFmtId="287" fontId="326" fillId="5" borderId="80" xfId="47177" applyNumberFormat="1" applyFont="1" applyFill="1" applyBorder="1" applyAlignment="1">
      <alignment horizontal="center" vertical="center"/>
    </xf>
    <xf numFmtId="287" fontId="326" fillId="5" borderId="101" xfId="47177" applyNumberFormat="1" applyFont="1" applyFill="1" applyBorder="1" applyAlignment="1">
      <alignment horizontal="center" vertical="center"/>
    </xf>
    <xf numFmtId="168" fontId="326" fillId="5" borderId="104" xfId="36333" applyNumberFormat="1" applyFont="1" applyFill="1" applyBorder="1" applyAlignment="1">
      <alignment horizontal="center" vertical="center"/>
    </xf>
    <xf numFmtId="168" fontId="326" fillId="5" borderId="103" xfId="36333" applyNumberFormat="1" applyFont="1" applyFill="1" applyBorder="1" applyAlignment="1">
      <alignment horizontal="center" vertical="center"/>
    </xf>
    <xf numFmtId="287" fontId="326" fillId="5" borderId="104" xfId="47177" applyNumberFormat="1" applyFont="1" applyFill="1" applyBorder="1" applyAlignment="1">
      <alignment horizontal="center" vertical="center"/>
    </xf>
    <xf numFmtId="287" fontId="328" fillId="5" borderId="0" xfId="47177" applyNumberFormat="1" applyFont="1" applyFill="1" applyAlignment="1">
      <alignment horizontal="center" vertical="center"/>
    </xf>
    <xf numFmtId="287" fontId="329" fillId="5" borderId="104" xfId="47177" applyNumberFormat="1" applyFont="1" applyFill="1" applyBorder="1" applyAlignment="1">
      <alignment horizontal="center" vertical="center"/>
    </xf>
    <xf numFmtId="287" fontId="45" fillId="3" borderId="87" xfId="47177" applyNumberFormat="1" applyFont="1" applyFill="1" applyBorder="1" applyAlignment="1">
      <alignment horizontal="center" vertical="center"/>
    </xf>
    <xf numFmtId="287" fontId="45" fillId="3" borderId="81" xfId="47177" applyNumberFormat="1" applyFont="1" applyFill="1" applyBorder="1" applyAlignment="1">
      <alignment horizontal="center" vertical="center"/>
    </xf>
    <xf numFmtId="287" fontId="45" fillId="3" borderId="82" xfId="47177" applyNumberFormat="1" applyFont="1" applyFill="1" applyBorder="1" applyAlignment="1">
      <alignment horizontal="center" vertical="center"/>
    </xf>
    <xf numFmtId="0" fontId="45" fillId="3" borderId="82" xfId="47177" applyFont="1" applyFill="1" applyBorder="1" applyAlignment="1">
      <alignment horizontal="center"/>
    </xf>
    <xf numFmtId="10" fontId="328" fillId="5" borderId="100" xfId="36362" applyNumberFormat="1" applyFont="1" applyFill="1" applyBorder="1" applyAlignment="1">
      <alignment horizontal="center" vertical="center"/>
    </xf>
    <xf numFmtId="244" fontId="331" fillId="5" borderId="100" xfId="36333" applyNumberFormat="1" applyFont="1" applyFill="1" applyBorder="1" applyAlignment="1">
      <alignment horizontal="center" vertical="center"/>
    </xf>
    <xf numFmtId="244" fontId="331" fillId="5" borderId="101" xfId="36333" applyNumberFormat="1" applyFont="1" applyFill="1" applyBorder="1" applyAlignment="1">
      <alignment horizontal="center" vertical="center"/>
    </xf>
    <xf numFmtId="10" fontId="328" fillId="5" borderId="6" xfId="36333" applyNumberFormat="1" applyFont="1" applyFill="1" applyBorder="1" applyAlignment="1">
      <alignment horizontal="center" vertical="center"/>
    </xf>
    <xf numFmtId="244" fontId="331" fillId="5" borderId="6" xfId="36333" applyNumberFormat="1" applyFont="1" applyFill="1" applyBorder="1" applyAlignment="1">
      <alignment horizontal="center" vertical="center"/>
    </xf>
    <xf numFmtId="244" fontId="331" fillId="5" borderId="87" xfId="36333" applyNumberFormat="1" applyFont="1" applyFill="1" applyBorder="1" applyAlignment="1">
      <alignment horizontal="center" vertical="center"/>
    </xf>
    <xf numFmtId="244" fontId="331" fillId="5" borderId="82" xfId="36333" applyNumberFormat="1" applyFont="1" applyFill="1" applyBorder="1" applyAlignment="1">
      <alignment horizontal="center" vertical="center"/>
    </xf>
    <xf numFmtId="168" fontId="47" fillId="5" borderId="101" xfId="36333" applyNumberFormat="1" applyFont="1" applyFill="1" applyBorder="1" applyAlignment="1">
      <alignment horizontal="center" vertical="center"/>
    </xf>
    <xf numFmtId="282" fontId="330" fillId="5" borderId="104" xfId="47177" applyNumberFormat="1" applyFont="1" applyFill="1" applyBorder="1" applyAlignment="1">
      <alignment horizontal="right" vertical="center"/>
    </xf>
    <xf numFmtId="282" fontId="330" fillId="5" borderId="103" xfId="47177" applyNumberFormat="1" applyFont="1" applyFill="1" applyBorder="1" applyAlignment="1">
      <alignment horizontal="right" vertical="center"/>
    </xf>
    <xf numFmtId="168" fontId="330" fillId="5" borderId="104" xfId="36333" applyNumberFormat="1" applyFont="1" applyFill="1" applyBorder="1" applyAlignment="1">
      <alignment horizontal="center" vertical="center"/>
    </xf>
    <xf numFmtId="168" fontId="330" fillId="5" borderId="103" xfId="36333" applyNumberFormat="1" applyFont="1" applyFill="1" applyBorder="1" applyAlignment="1">
      <alignment horizontal="center" vertical="center"/>
    </xf>
    <xf numFmtId="168" fontId="331" fillId="5" borderId="81" xfId="36333" applyNumberFormat="1" applyFont="1" applyFill="1" applyBorder="1" applyAlignment="1">
      <alignment horizontal="center"/>
    </xf>
    <xf numFmtId="168" fontId="332" fillId="5" borderId="104" xfId="36333" applyNumberFormat="1" applyFont="1" applyFill="1" applyBorder="1" applyAlignment="1">
      <alignment horizontal="center" vertical="center"/>
    </xf>
    <xf numFmtId="168" fontId="332" fillId="5" borderId="103" xfId="36333" applyNumberFormat="1" applyFont="1" applyFill="1" applyBorder="1" applyAlignment="1">
      <alignment horizontal="center" vertical="center"/>
    </xf>
    <xf numFmtId="168" fontId="47" fillId="5" borderId="87" xfId="36333" applyNumberFormat="1" applyFont="1" applyFill="1" applyBorder="1" applyAlignment="1">
      <alignment horizontal="center" vertical="center"/>
    </xf>
    <xf numFmtId="168" fontId="47" fillId="5" borderId="82" xfId="36333" applyNumberFormat="1" applyFont="1" applyFill="1" applyBorder="1" applyAlignment="1">
      <alignment horizontal="center" vertical="center"/>
    </xf>
    <xf numFmtId="10" fontId="330" fillId="5" borderId="104" xfId="36333" applyNumberFormat="1" applyFont="1" applyFill="1" applyBorder="1" applyAlignment="1">
      <alignment horizontal="right" vertical="center"/>
    </xf>
    <xf numFmtId="10" fontId="330" fillId="5" borderId="103" xfId="36333" applyNumberFormat="1" applyFont="1" applyFill="1" applyBorder="1" applyAlignment="1">
      <alignment horizontal="right" vertical="center"/>
    </xf>
    <xf numFmtId="244" fontId="337" fillId="5" borderId="104" xfId="36333" applyNumberFormat="1" applyFont="1" applyFill="1" applyBorder="1" applyAlignment="1">
      <alignment horizontal="center"/>
    </xf>
    <xf numFmtId="244" fontId="337" fillId="5" borderId="103" xfId="36333" applyNumberFormat="1" applyFont="1" applyFill="1" applyBorder="1" applyAlignment="1">
      <alignment horizontal="center"/>
    </xf>
    <xf numFmtId="0" fontId="327" fillId="3" borderId="81" xfId="0" applyFont="1" applyFill="1" applyBorder="1" applyAlignment="1">
      <alignment horizontal="center" vertical="center"/>
    </xf>
    <xf numFmtId="17" fontId="45" fillId="3" borderId="87" xfId="47177" applyNumberFormat="1" applyFont="1" applyFill="1" applyBorder="1" applyAlignment="1">
      <alignment horizontal="center" vertical="center"/>
    </xf>
    <xf numFmtId="17" fontId="45" fillId="3" borderId="81" xfId="47177" applyNumberFormat="1" applyFont="1" applyFill="1" applyBorder="1" applyAlignment="1">
      <alignment horizontal="center" vertical="center"/>
    </xf>
    <xf numFmtId="17" fontId="45" fillId="3" borderId="82" xfId="47177" applyNumberFormat="1" applyFont="1" applyFill="1" applyBorder="1" applyAlignment="1">
      <alignment horizontal="center" vertical="center"/>
    </xf>
    <xf numFmtId="287" fontId="42" fillId="5" borderId="6" xfId="0" applyNumberFormat="1" applyFont="1" applyFill="1" applyBorder="1" applyAlignment="1">
      <alignment horizontal="center" vertical="center"/>
    </xf>
    <xf numFmtId="287" fontId="42" fillId="5" borderId="0" xfId="0" applyNumberFormat="1" applyFont="1" applyFill="1" applyAlignment="1">
      <alignment horizontal="center" vertical="center"/>
    </xf>
    <xf numFmtId="168" fontId="42" fillId="5" borderId="100" xfId="36333" applyNumberFormat="1" applyFont="1" applyFill="1" applyBorder="1" applyAlignment="1">
      <alignment horizontal="center" vertical="center"/>
    </xf>
    <xf numFmtId="168" fontId="42" fillId="5" borderId="6" xfId="36333" applyNumberFormat="1" applyFont="1" applyFill="1" applyBorder="1" applyAlignment="1">
      <alignment horizontal="center" vertical="center"/>
    </xf>
    <xf numFmtId="287" fontId="55" fillId="5" borderId="100" xfId="47177" applyNumberFormat="1" applyFont="1" applyFill="1" applyBorder="1" applyAlignment="1">
      <alignment horizontal="center" vertical="center"/>
    </xf>
    <xf numFmtId="287" fontId="55" fillId="5" borderId="80" xfId="47177" applyNumberFormat="1" applyFont="1" applyFill="1" applyBorder="1" applyAlignment="1">
      <alignment horizontal="center" vertical="center"/>
    </xf>
    <xf numFmtId="287" fontId="55" fillId="5" borderId="101" xfId="47177" applyNumberFormat="1" applyFont="1" applyFill="1" applyBorder="1" applyAlignment="1">
      <alignment horizontal="center" vertical="center"/>
    </xf>
    <xf numFmtId="168" fontId="55" fillId="5" borderId="104" xfId="36333" applyNumberFormat="1" applyFont="1" applyFill="1" applyBorder="1" applyAlignment="1">
      <alignment horizontal="center" vertical="center"/>
    </xf>
    <xf numFmtId="168" fontId="55" fillId="5" borderId="103" xfId="36333" applyNumberFormat="1" applyFont="1" applyFill="1" applyBorder="1" applyAlignment="1">
      <alignment horizontal="center" vertical="center"/>
    </xf>
    <xf numFmtId="287" fontId="55" fillId="5" borderId="104" xfId="47177" applyNumberFormat="1" applyFont="1" applyFill="1" applyBorder="1" applyAlignment="1">
      <alignment horizontal="center" vertical="center"/>
    </xf>
    <xf numFmtId="287" fontId="55" fillId="5" borderId="105" xfId="47177" applyNumberFormat="1" applyFont="1" applyFill="1" applyBorder="1" applyAlignment="1">
      <alignment horizontal="center" vertical="center"/>
    </xf>
    <xf numFmtId="287" fontId="55" fillId="5" borderId="103" xfId="47177" applyNumberFormat="1" applyFont="1" applyFill="1" applyBorder="1" applyAlignment="1">
      <alignment horizontal="center" vertical="center"/>
    </xf>
    <xf numFmtId="287" fontId="55" fillId="5" borderId="87" xfId="47177" applyNumberFormat="1" applyFont="1" applyFill="1" applyBorder="1" applyAlignment="1">
      <alignment horizontal="center" vertical="center"/>
    </xf>
    <xf numFmtId="287" fontId="55" fillId="5" borderId="81" xfId="47177" applyNumberFormat="1" applyFont="1" applyFill="1" applyBorder="1" applyAlignment="1">
      <alignment horizontal="center" vertical="center"/>
    </xf>
    <xf numFmtId="287" fontId="55" fillId="5" borderId="82" xfId="47177" applyNumberFormat="1" applyFont="1" applyFill="1" applyBorder="1" applyAlignment="1">
      <alignment horizontal="center" vertical="center"/>
    </xf>
    <xf numFmtId="287" fontId="48" fillId="5" borderId="6" xfId="47177" applyNumberFormat="1" applyFont="1" applyFill="1" applyBorder="1" applyAlignment="1">
      <alignment horizontal="center" vertical="center"/>
    </xf>
    <xf numFmtId="287" fontId="48" fillId="5" borderId="0" xfId="47177" applyNumberFormat="1" applyFont="1" applyFill="1" applyAlignment="1">
      <alignment horizontal="center" vertical="center"/>
    </xf>
    <xf numFmtId="287" fontId="58" fillId="5" borderId="104" xfId="47177" applyNumberFormat="1" applyFont="1" applyFill="1" applyBorder="1" applyAlignment="1">
      <alignment horizontal="center" vertical="center"/>
    </xf>
    <xf numFmtId="287" fontId="58" fillId="5" borderId="105" xfId="47177" applyNumberFormat="1" applyFont="1" applyFill="1" applyBorder="1" applyAlignment="1">
      <alignment horizontal="center" vertical="center"/>
    </xf>
    <xf numFmtId="287" fontId="58" fillId="5" borderId="103" xfId="47177" applyNumberFormat="1" applyFont="1" applyFill="1" applyBorder="1" applyAlignment="1">
      <alignment horizontal="center" vertical="center"/>
    </xf>
    <xf numFmtId="0" fontId="45" fillId="3" borderId="100" xfId="47177" applyFont="1" applyFill="1" applyBorder="1" applyAlignment="1">
      <alignment vertical="center" wrapText="1"/>
    </xf>
    <xf numFmtId="9" fontId="45" fillId="3" borderId="87" xfId="47177" applyNumberFormat="1" applyFont="1" applyFill="1" applyBorder="1" applyAlignment="1">
      <alignment horizontal="center" vertical="center"/>
    </xf>
    <xf numFmtId="9" fontId="45" fillId="3" borderId="81" xfId="47177" applyNumberFormat="1" applyFont="1" applyFill="1" applyBorder="1" applyAlignment="1">
      <alignment horizontal="center" vertical="center"/>
    </xf>
    <xf numFmtId="9" fontId="45" fillId="3" borderId="82" xfId="47177" applyNumberFormat="1" applyFont="1" applyFill="1" applyBorder="1" applyAlignment="1">
      <alignment horizontal="center" vertical="center"/>
    </xf>
    <xf numFmtId="10" fontId="48" fillId="5" borderId="80" xfId="53391" applyNumberFormat="1" applyFont="1" applyFill="1" applyBorder="1" applyAlignment="1">
      <alignment horizontal="center" vertical="center"/>
    </xf>
    <xf numFmtId="10" fontId="48" fillId="5" borderId="6" xfId="53391" applyNumberFormat="1" applyFont="1" applyFill="1" applyBorder="1" applyAlignment="1">
      <alignment horizontal="center" vertical="center"/>
    </xf>
    <xf numFmtId="10" fontId="48" fillId="5" borderId="87" xfId="53391" applyNumberFormat="1" applyFont="1" applyFill="1" applyBorder="1" applyAlignment="1">
      <alignment horizontal="center" vertical="center"/>
    </xf>
    <xf numFmtId="10" fontId="48" fillId="5" borderId="81" xfId="53391" applyNumberFormat="1" applyFont="1" applyFill="1" applyBorder="1" applyAlignment="1">
      <alignment horizontal="center" vertical="center"/>
    </xf>
    <xf numFmtId="10" fontId="48" fillId="5" borderId="100" xfId="53391" applyNumberFormat="1" applyFont="1" applyFill="1" applyBorder="1" applyAlignment="1">
      <alignment horizontal="center" vertical="center"/>
    </xf>
    <xf numFmtId="10" fontId="48" fillId="5" borderId="101" xfId="53391" applyNumberFormat="1" applyFont="1" applyFill="1" applyBorder="1" applyAlignment="1">
      <alignment horizontal="center" vertical="center"/>
    </xf>
    <xf numFmtId="10" fontId="48" fillId="5" borderId="82" xfId="53391" applyNumberFormat="1" applyFont="1" applyFill="1" applyBorder="1" applyAlignment="1">
      <alignment horizontal="center" vertical="center"/>
    </xf>
    <xf numFmtId="9" fontId="45" fillId="3" borderId="6" xfId="36333" applyFont="1" applyFill="1" applyBorder="1" applyAlignment="1">
      <alignment horizontal="center" vertical="center" wrapText="1"/>
    </xf>
    <xf numFmtId="17" fontId="45" fillId="3" borderId="0" xfId="36333" applyNumberFormat="1" applyFont="1" applyFill="1" applyAlignment="1">
      <alignment horizontal="center" vertical="center" wrapText="1"/>
    </xf>
    <xf numFmtId="17" fontId="45" fillId="3" borderId="87" xfId="47177" applyNumberFormat="1" applyFont="1" applyFill="1" applyBorder="1" applyAlignment="1">
      <alignment horizontal="center"/>
    </xf>
    <xf numFmtId="288" fontId="48" fillId="5" borderId="100" xfId="47177" applyNumberFormat="1" applyFont="1" applyFill="1" applyBorder="1" applyAlignment="1">
      <alignment horizontal="center" vertical="center"/>
    </xf>
    <xf numFmtId="288" fontId="48" fillId="5" borderId="80" xfId="47177" applyNumberFormat="1" applyFont="1" applyFill="1" applyBorder="1" applyAlignment="1">
      <alignment horizontal="center" vertical="center"/>
    </xf>
    <xf numFmtId="288" fontId="48" fillId="5" borderId="101" xfId="47177" applyNumberFormat="1" applyFont="1" applyFill="1" applyBorder="1" applyAlignment="1">
      <alignment horizontal="center" vertical="center"/>
    </xf>
    <xf numFmtId="168" fontId="42" fillId="5" borderId="101" xfId="36333" applyNumberFormat="1" applyFont="1" applyFill="1" applyBorder="1" applyAlignment="1">
      <alignment horizontal="center" vertical="center"/>
    </xf>
    <xf numFmtId="288" fontId="48" fillId="5" borderId="6" xfId="47177" applyNumberFormat="1" applyFont="1" applyFill="1" applyBorder="1" applyAlignment="1">
      <alignment horizontal="center" vertical="center"/>
    </xf>
    <xf numFmtId="288" fontId="48" fillId="5" borderId="0" xfId="47177" applyNumberFormat="1" applyFont="1" applyFill="1" applyAlignment="1">
      <alignment horizontal="center" vertical="center"/>
    </xf>
    <xf numFmtId="288" fontId="55" fillId="5" borderId="104" xfId="47177" applyNumberFormat="1" applyFont="1" applyFill="1" applyBorder="1" applyAlignment="1">
      <alignment horizontal="center" vertical="center"/>
    </xf>
    <xf numFmtId="288" fontId="55" fillId="5" borderId="105" xfId="47177" applyNumberFormat="1" applyFont="1" applyFill="1" applyBorder="1" applyAlignment="1">
      <alignment horizontal="center" vertical="center"/>
    </xf>
    <xf numFmtId="288" fontId="55" fillId="5" borderId="103" xfId="47177" applyNumberFormat="1" applyFont="1" applyFill="1" applyBorder="1" applyAlignment="1">
      <alignment horizontal="center" vertical="center"/>
    </xf>
    <xf numFmtId="288" fontId="55" fillId="5" borderId="100" xfId="47177" applyNumberFormat="1" applyFont="1" applyFill="1" applyBorder="1" applyAlignment="1">
      <alignment horizontal="center" vertical="center"/>
    </xf>
    <xf numFmtId="288" fontId="55" fillId="5" borderId="80" xfId="47177" applyNumberFormat="1" applyFont="1" applyFill="1" applyBorder="1" applyAlignment="1">
      <alignment horizontal="center" vertical="center"/>
    </xf>
    <xf numFmtId="288" fontId="55" fillId="5" borderId="101" xfId="47177" applyNumberFormat="1" applyFont="1" applyFill="1" applyBorder="1" applyAlignment="1">
      <alignment horizontal="center" vertical="center"/>
    </xf>
    <xf numFmtId="168" fontId="44" fillId="5" borderId="104" xfId="36333" applyNumberFormat="1" applyFont="1" applyFill="1" applyBorder="1" applyAlignment="1">
      <alignment horizontal="center" vertical="center"/>
    </xf>
    <xf numFmtId="168" fontId="44" fillId="5" borderId="103" xfId="36333" applyNumberFormat="1" applyFont="1" applyFill="1" applyBorder="1" applyAlignment="1">
      <alignment horizontal="center" vertical="center"/>
    </xf>
    <xf numFmtId="288" fontId="48" fillId="5" borderId="87" xfId="47177" applyNumberFormat="1" applyFont="1" applyFill="1" applyBorder="1" applyAlignment="1">
      <alignment horizontal="center" vertical="center"/>
    </xf>
    <xf numFmtId="288" fontId="48" fillId="5" borderId="81" xfId="47177" applyNumberFormat="1" applyFont="1" applyFill="1" applyBorder="1" applyAlignment="1">
      <alignment horizontal="center" vertical="center"/>
    </xf>
    <xf numFmtId="288" fontId="48" fillId="5" borderId="82" xfId="47177" applyNumberFormat="1" applyFont="1" applyFill="1" applyBorder="1" applyAlignment="1">
      <alignment horizontal="center" vertical="center"/>
    </xf>
    <xf numFmtId="168" fontId="42" fillId="5" borderId="87" xfId="36333" applyNumberFormat="1" applyFont="1" applyFill="1" applyBorder="1" applyAlignment="1">
      <alignment horizontal="center" vertical="center"/>
    </xf>
    <xf numFmtId="168" fontId="42" fillId="5" borderId="82" xfId="36333" applyNumberFormat="1" applyFont="1" applyFill="1" applyBorder="1" applyAlignment="1">
      <alignment horizontal="center" vertical="center"/>
    </xf>
    <xf numFmtId="0" fontId="46" fillId="5" borderId="0" xfId="0" applyFont="1" applyFill="1" applyAlignment="1">
      <alignment horizontal="center" vertical="center"/>
    </xf>
    <xf numFmtId="0" fontId="46" fillId="5" borderId="0" xfId="0" applyFont="1" applyFill="1"/>
    <xf numFmtId="10" fontId="55" fillId="5" borderId="104" xfId="31" applyNumberFormat="1" applyFont="1" applyFill="1" applyBorder="1" applyAlignment="1">
      <alignment horizontal="center" vertical="center"/>
    </xf>
    <xf numFmtId="10" fontId="55" fillId="5" borderId="105" xfId="31" applyNumberFormat="1" applyFont="1" applyFill="1" applyBorder="1" applyAlignment="1">
      <alignment horizontal="center" vertical="center"/>
    </xf>
    <xf numFmtId="10" fontId="55" fillId="5" borderId="103" xfId="31" applyNumberFormat="1" applyFont="1" applyFill="1" applyBorder="1" applyAlignment="1">
      <alignment horizontal="center" vertical="center"/>
    </xf>
    <xf numFmtId="244" fontId="58" fillId="5" borderId="104" xfId="36333" applyNumberFormat="1" applyFont="1" applyFill="1" applyBorder="1" applyAlignment="1">
      <alignment horizontal="center"/>
    </xf>
    <xf numFmtId="244" fontId="58" fillId="5" borderId="103" xfId="36333" applyNumberFormat="1" applyFont="1" applyFill="1" applyBorder="1" applyAlignment="1">
      <alignment horizontal="center"/>
    </xf>
    <xf numFmtId="0" fontId="45" fillId="3" borderId="6" xfId="53394" applyFont="1" applyFill="1" applyBorder="1" applyAlignment="1">
      <alignment horizontal="center"/>
    </xf>
    <xf numFmtId="0" fontId="45" fillId="3" borderId="0" xfId="1622" applyNumberFormat="1" applyFont="1" applyFill="1" applyAlignment="1">
      <alignment horizontal="center"/>
    </xf>
    <xf numFmtId="0" fontId="42" fillId="0" borderId="100" xfId="0" applyFont="1" applyBorder="1"/>
    <xf numFmtId="0" fontId="42" fillId="0" borderId="80" xfId="0" applyFont="1" applyBorder="1"/>
    <xf numFmtId="0" fontId="42" fillId="0" borderId="101" xfId="0" applyFont="1" applyBorder="1"/>
    <xf numFmtId="203" fontId="44" fillId="0" borderId="6" xfId="12" applyNumberFormat="1" applyFont="1" applyBorder="1" applyAlignment="1">
      <alignment horizontal="center" vertical="center"/>
    </xf>
    <xf numFmtId="203" fontId="44" fillId="0" borderId="0" xfId="12" applyNumberFormat="1" applyFont="1" applyAlignment="1">
      <alignment horizontal="center" vertical="center"/>
    </xf>
    <xf numFmtId="203" fontId="44" fillId="0" borderId="0" xfId="0" applyNumberFormat="1" applyFont="1" applyAlignment="1">
      <alignment horizontal="center" vertical="center"/>
    </xf>
    <xf numFmtId="203" fontId="42" fillId="0" borderId="0" xfId="0" applyNumberFormat="1" applyFont="1" applyAlignment="1">
      <alignment horizontal="center" vertical="center"/>
    </xf>
    <xf numFmtId="0" fontId="42" fillId="5" borderId="94" xfId="23" applyFont="1" applyFill="1" applyBorder="1" applyAlignment="1">
      <alignment vertical="center"/>
    </xf>
    <xf numFmtId="0" fontId="42" fillId="5" borderId="90" xfId="23" applyFont="1" applyFill="1" applyBorder="1" applyAlignment="1">
      <alignment vertical="center"/>
    </xf>
    <xf numFmtId="0" fontId="42" fillId="5" borderId="101" xfId="23" applyFont="1" applyFill="1" applyBorder="1" applyAlignment="1">
      <alignment vertical="center"/>
    </xf>
    <xf numFmtId="0" fontId="42" fillId="5" borderId="99" xfId="23" applyFont="1" applyFill="1" applyBorder="1" applyAlignment="1">
      <alignment vertical="center"/>
    </xf>
    <xf numFmtId="170" fontId="42" fillId="5" borderId="21" xfId="12" applyNumberFormat="1" applyFont="1" applyFill="1" applyBorder="1" applyAlignment="1">
      <alignment vertical="center"/>
    </xf>
    <xf numFmtId="168" fontId="42" fillId="5" borderId="5" xfId="13" applyNumberFormat="1" applyFont="1" applyFill="1" applyBorder="1" applyAlignment="1">
      <alignment horizontal="center" vertical="center"/>
    </xf>
    <xf numFmtId="170" fontId="44" fillId="5" borderId="21" xfId="12" applyNumberFormat="1" applyFont="1" applyFill="1" applyBorder="1" applyAlignment="1">
      <alignment vertical="center"/>
    </xf>
    <xf numFmtId="168" fontId="44" fillId="5" borderId="5" xfId="13" applyNumberFormat="1" applyFont="1" applyFill="1" applyBorder="1" applyAlignment="1">
      <alignment horizontal="center" vertical="center"/>
    </xf>
    <xf numFmtId="49" fontId="45" fillId="3" borderId="6" xfId="23" quotePrefix="1" applyNumberFormat="1" applyFont="1" applyFill="1" applyBorder="1" applyAlignment="1">
      <alignment horizontal="center" vertical="center"/>
    </xf>
    <xf numFmtId="49" fontId="45" fillId="3" borderId="0" xfId="23" quotePrefix="1" applyNumberFormat="1" applyFont="1" applyFill="1" applyAlignment="1">
      <alignment horizontal="center" vertical="center"/>
    </xf>
    <xf numFmtId="14" fontId="45" fillId="136" borderId="87" xfId="39" applyNumberFormat="1" applyFont="1" applyFill="1" applyBorder="1" applyAlignment="1">
      <alignment horizontal="center" vertical="center"/>
    </xf>
    <xf numFmtId="14" fontId="45" fillId="136" borderId="82" xfId="39" applyNumberFormat="1" applyFont="1" applyFill="1" applyBorder="1" applyAlignment="1">
      <alignment horizontal="center" vertical="center"/>
    </xf>
    <xf numFmtId="0" fontId="45" fillId="136" borderId="87" xfId="12" applyNumberFormat="1" applyFont="1" applyFill="1" applyBorder="1" applyAlignment="1">
      <alignment horizontal="center" vertical="center"/>
    </xf>
    <xf numFmtId="0" fontId="45" fillId="136" borderId="81" xfId="12" applyNumberFormat="1" applyFont="1" applyFill="1" applyBorder="1" applyAlignment="1">
      <alignment horizontal="center" vertical="center"/>
    </xf>
    <xf numFmtId="17" fontId="45" fillId="136" borderId="88" xfId="23" quotePrefix="1" applyNumberFormat="1" applyFont="1" applyFill="1" applyBorder="1" applyAlignment="1">
      <alignment horizontal="center" vertical="center"/>
    </xf>
    <xf numFmtId="0" fontId="44" fillId="0" borderId="87" xfId="0" applyFont="1" applyBorder="1"/>
    <xf numFmtId="170" fontId="42" fillId="5" borderId="108" xfId="12" applyNumberFormat="1" applyFont="1" applyFill="1" applyBorder="1" applyAlignment="1">
      <alignment vertical="center"/>
    </xf>
    <xf numFmtId="170" fontId="42" fillId="5" borderId="81" xfId="12" applyNumberFormat="1" applyFont="1" applyFill="1" applyBorder="1" applyAlignment="1">
      <alignment vertical="center"/>
    </xf>
    <xf numFmtId="170" fontId="14" fillId="5" borderId="100" xfId="55" applyNumberFormat="1" applyFont="1" applyFill="1" applyBorder="1" applyAlignment="1">
      <alignment horizontal="left" vertical="center"/>
    </xf>
    <xf numFmtId="170" fontId="14" fillId="5" borderId="80" xfId="55" applyNumberFormat="1" applyFont="1" applyFill="1" applyBorder="1" applyAlignment="1">
      <alignment horizontal="left" vertical="center"/>
    </xf>
    <xf numFmtId="170" fontId="14" fillId="5" borderId="101" xfId="55" applyNumberFormat="1" applyFont="1" applyFill="1" applyBorder="1" applyAlignment="1">
      <alignment horizontal="left" vertical="center"/>
    </xf>
    <xf numFmtId="283" fontId="14" fillId="5" borderId="6" xfId="55" applyNumberFormat="1" applyFont="1" applyFill="1" applyBorder="1" applyAlignment="1">
      <alignment horizontal="center" vertical="center" wrapText="1"/>
    </xf>
    <xf numFmtId="283" fontId="13" fillId="5" borderId="6" xfId="55" applyNumberFormat="1" applyFont="1" applyFill="1" applyBorder="1" applyAlignment="1">
      <alignment horizontal="center" vertical="center" wrapText="1"/>
    </xf>
    <xf numFmtId="283" fontId="13" fillId="5" borderId="87" xfId="55" applyNumberFormat="1" applyFont="1" applyFill="1" applyBorder="1" applyAlignment="1">
      <alignment horizontal="center" vertical="center" wrapText="1"/>
    </xf>
    <xf numFmtId="283" fontId="13" fillId="5" borderId="81" xfId="55" applyNumberFormat="1" applyFont="1" applyFill="1" applyBorder="1" applyAlignment="1">
      <alignment horizontal="center" vertical="center" wrapText="1"/>
    </xf>
    <xf numFmtId="283" fontId="13" fillId="5" borderId="82" xfId="55" applyNumberFormat="1" applyFont="1" applyFill="1" applyBorder="1" applyAlignment="1">
      <alignment horizontal="center" vertical="center" wrapText="1"/>
    </xf>
    <xf numFmtId="168" fontId="13" fillId="5" borderId="81" xfId="53391" applyNumberFormat="1" applyFont="1" applyFill="1" applyBorder="1" applyAlignment="1">
      <alignment horizontal="center" vertical="center" wrapText="1"/>
    </xf>
    <xf numFmtId="168" fontId="13" fillId="5" borderId="82" xfId="53391" applyNumberFormat="1" applyFont="1" applyFill="1" applyBorder="1" applyAlignment="1">
      <alignment horizontal="center" vertical="center" wrapText="1"/>
    </xf>
    <xf numFmtId="17" fontId="1" fillId="3" borderId="0" xfId="0" applyNumberFormat="1" applyFont="1" applyFill="1" applyAlignment="1">
      <alignment horizontal="center"/>
    </xf>
    <xf numFmtId="0" fontId="38" fillId="3" borderId="6" xfId="91" applyFont="1" applyFill="1" applyBorder="1" applyAlignment="1">
      <alignment horizontal="center" vertical="center"/>
    </xf>
    <xf numFmtId="168" fontId="14" fillId="5" borderId="6" xfId="53391" applyNumberFormat="1" applyFont="1" applyFill="1" applyBorder="1" applyAlignment="1">
      <alignment horizontal="center" vertical="center" wrapText="1"/>
    </xf>
    <xf numFmtId="168" fontId="14" fillId="5" borderId="5" xfId="53391" applyNumberFormat="1" applyFont="1" applyFill="1" applyBorder="1" applyAlignment="1">
      <alignment horizontal="center" vertical="center" wrapText="1"/>
    </xf>
    <xf numFmtId="168" fontId="13" fillId="5" borderId="6" xfId="53391" applyNumberFormat="1" applyFont="1" applyFill="1" applyBorder="1" applyAlignment="1">
      <alignment horizontal="center" vertical="center" wrapText="1"/>
    </xf>
    <xf numFmtId="168" fontId="13" fillId="5" borderId="5" xfId="53391" applyNumberFormat="1" applyFont="1" applyFill="1" applyBorder="1" applyAlignment="1">
      <alignment horizontal="center" vertical="center" wrapText="1"/>
    </xf>
    <xf numFmtId="0" fontId="0" fillId="5" borderId="6" xfId="0" applyFill="1" applyBorder="1"/>
    <xf numFmtId="170" fontId="14" fillId="5" borderId="6" xfId="55" applyNumberFormat="1" applyFont="1" applyFill="1" applyBorder="1" applyAlignment="1">
      <alignment vertical="center"/>
    </xf>
    <xf numFmtId="283" fontId="2" fillId="0" borderId="82" xfId="55" applyNumberFormat="1" applyFont="1" applyBorder="1" applyAlignment="1">
      <alignment horizontal="center"/>
    </xf>
    <xf numFmtId="168" fontId="13" fillId="5" borderId="87" xfId="53391" applyNumberFormat="1" applyFont="1" applyFill="1" applyBorder="1" applyAlignment="1">
      <alignment horizontal="center" vertical="center" wrapText="1"/>
    </xf>
    <xf numFmtId="1" fontId="1" fillId="3" borderId="87" xfId="53398" quotePrefix="1" applyNumberFormat="1" applyFont="1" applyFill="1" applyBorder="1" applyAlignment="1">
      <alignment horizontal="center" vertical="center"/>
    </xf>
    <xf numFmtId="1" fontId="1" fillId="3" borderId="81" xfId="53398" quotePrefix="1" applyNumberFormat="1" applyFont="1" applyFill="1" applyBorder="1" applyAlignment="1">
      <alignment horizontal="center" vertical="center"/>
    </xf>
    <xf numFmtId="1" fontId="1" fillId="3" borderId="82" xfId="53398" quotePrefix="1" applyNumberFormat="1" applyFont="1" applyFill="1" applyBorder="1" applyAlignment="1">
      <alignment horizontal="center" vertical="center"/>
    </xf>
    <xf numFmtId="0" fontId="38" fillId="3" borderId="0" xfId="91" applyFont="1" applyFill="1" applyAlignment="1">
      <alignment horizontal="center" vertical="center"/>
    </xf>
    <xf numFmtId="17" fontId="38" fillId="3" borderId="87" xfId="91" quotePrefix="1" applyNumberFormat="1" applyFont="1" applyFill="1" applyBorder="1" applyAlignment="1">
      <alignment horizontal="center" vertical="center"/>
    </xf>
    <xf numFmtId="17" fontId="38" fillId="3" borderId="82" xfId="91" quotePrefix="1" applyNumberFormat="1" applyFont="1" applyFill="1" applyBorder="1" applyAlignment="1">
      <alignment horizontal="center" vertical="center"/>
    </xf>
    <xf numFmtId="10" fontId="42" fillId="0" borderId="100" xfId="42" applyNumberFormat="1" applyFont="1" applyBorder="1" applyAlignment="1">
      <alignment horizontal="center"/>
    </xf>
    <xf numFmtId="10" fontId="42" fillId="0" borderId="80" xfId="42" applyNumberFormat="1" applyFont="1" applyBorder="1" applyAlignment="1">
      <alignment horizontal="center"/>
    </xf>
    <xf numFmtId="10" fontId="42" fillId="0" borderId="101" xfId="42" applyNumberFormat="1" applyFont="1" applyBorder="1" applyAlignment="1">
      <alignment horizontal="center"/>
    </xf>
    <xf numFmtId="168" fontId="42" fillId="0" borderId="6" xfId="42" applyNumberFormat="1" applyFont="1" applyBorder="1" applyAlignment="1">
      <alignment horizontal="center"/>
    </xf>
    <xf numFmtId="10" fontId="42" fillId="0" borderId="6" xfId="42" applyNumberFormat="1" applyFont="1" applyBorder="1" applyAlignment="1">
      <alignment horizontal="center"/>
    </xf>
    <xf numFmtId="10" fontId="42" fillId="0" borderId="0" xfId="42" applyNumberFormat="1" applyFont="1" applyAlignment="1">
      <alignment horizontal="center"/>
    </xf>
    <xf numFmtId="10" fontId="42" fillId="0" borderId="6" xfId="10" applyNumberFormat="1" applyFont="1" applyBorder="1" applyAlignment="1">
      <alignment horizontal="center"/>
    </xf>
    <xf numFmtId="168" fontId="42" fillId="0" borderId="87" xfId="53391" applyNumberFormat="1" applyFont="1" applyBorder="1" applyAlignment="1">
      <alignment horizontal="center"/>
    </xf>
    <xf numFmtId="168" fontId="42" fillId="0" borderId="81" xfId="53391" applyNumberFormat="1" applyFont="1" applyBorder="1" applyAlignment="1">
      <alignment horizontal="center"/>
    </xf>
    <xf numFmtId="168" fontId="14" fillId="5" borderId="6" xfId="36310" applyNumberFormat="1" applyFont="1" applyFill="1" applyBorder="1" applyAlignment="1">
      <alignment horizontal="center" vertical="center" wrapText="1"/>
    </xf>
    <xf numFmtId="17" fontId="45" fillId="3" borderId="6" xfId="53399" applyNumberFormat="1" applyFont="1" applyFill="1" applyBorder="1" applyAlignment="1">
      <alignment horizontal="center"/>
    </xf>
    <xf numFmtId="0" fontId="44" fillId="5" borderId="100" xfId="25234" applyFont="1" applyFill="1" applyBorder="1" applyAlignment="1">
      <alignment horizontal="left"/>
    </xf>
    <xf numFmtId="0" fontId="42" fillId="5" borderId="6" xfId="25234" applyFont="1" applyFill="1" applyBorder="1" applyAlignment="1">
      <alignment horizontal="left" vertical="center"/>
    </xf>
    <xf numFmtId="0" fontId="44" fillId="5" borderId="6" xfId="25234" applyFont="1" applyFill="1" applyBorder="1"/>
    <xf numFmtId="0" fontId="42" fillId="5" borderId="6" xfId="25234" applyFont="1" applyFill="1" applyBorder="1" applyAlignment="1">
      <alignment horizontal="left" indent="1"/>
    </xf>
    <xf numFmtId="0" fontId="44" fillId="5" borderId="6" xfId="25234" applyFont="1" applyFill="1" applyBorder="1" applyAlignment="1">
      <alignment horizontal="left"/>
    </xf>
    <xf numFmtId="0" fontId="42" fillId="5" borderId="6" xfId="25234" applyFont="1" applyFill="1" applyBorder="1" applyAlignment="1">
      <alignment horizontal="left"/>
    </xf>
    <xf numFmtId="0" fontId="44" fillId="7" borderId="6" xfId="25234" applyFont="1" applyFill="1" applyBorder="1" applyAlignment="1">
      <alignment horizontal="center"/>
    </xf>
    <xf numFmtId="17" fontId="45" fillId="3" borderId="0" xfId="53399" applyNumberFormat="1" applyFont="1" applyFill="1" applyAlignment="1">
      <alignment horizontal="center"/>
    </xf>
    <xf numFmtId="0" fontId="313" fillId="3" borderId="6" xfId="53395" applyFont="1" applyFill="1" applyBorder="1" applyAlignment="1">
      <alignment horizontal="center" vertical="center"/>
    </xf>
    <xf numFmtId="168" fontId="14" fillId="5" borderId="101" xfId="36310" applyNumberFormat="1" applyFont="1" applyFill="1" applyBorder="1" applyAlignment="1">
      <alignment horizontal="center" vertical="center" wrapText="1"/>
    </xf>
    <xf numFmtId="283" fontId="42" fillId="5" borderId="100" xfId="53400" applyNumberFormat="1" applyFont="1" applyFill="1" applyBorder="1" applyAlignment="1">
      <alignment horizontal="center" vertical="center" wrapText="1"/>
    </xf>
    <xf numFmtId="283" fontId="42" fillId="5" borderId="101" xfId="53400" applyNumberFormat="1" applyFont="1" applyFill="1" applyBorder="1" applyAlignment="1">
      <alignment horizontal="center" vertical="center" wrapText="1"/>
    </xf>
    <xf numFmtId="168" fontId="42" fillId="5" borderId="80" xfId="36310" applyNumberFormat="1" applyFont="1" applyFill="1" applyBorder="1" applyAlignment="1">
      <alignment horizontal="center" vertical="center" wrapText="1"/>
    </xf>
    <xf numFmtId="168" fontId="42" fillId="5" borderId="101" xfId="36310" applyNumberFormat="1" applyFont="1" applyFill="1" applyBorder="1" applyAlignment="1">
      <alignment horizontal="center" vertical="center" wrapText="1"/>
    </xf>
    <xf numFmtId="168" fontId="44" fillId="5" borderId="81" xfId="36310" applyNumberFormat="1" applyFont="1" applyFill="1" applyBorder="1" applyAlignment="1">
      <alignment horizontal="center" vertical="center" wrapText="1"/>
    </xf>
    <xf numFmtId="168" fontId="14" fillId="5" borderId="100" xfId="36310" applyNumberFormat="1" applyFont="1" applyFill="1" applyBorder="1" applyAlignment="1">
      <alignment horizontal="center" vertical="center" wrapText="1"/>
    </xf>
    <xf numFmtId="168" fontId="14" fillId="5" borderId="87" xfId="36310" applyNumberFormat="1" applyFont="1" applyFill="1" applyBorder="1" applyAlignment="1">
      <alignment horizontal="center" vertical="center" wrapText="1"/>
    </xf>
    <xf numFmtId="168" fontId="14" fillId="5" borderId="82" xfId="36310" applyNumberFormat="1" applyFont="1" applyFill="1" applyBorder="1" applyAlignment="1">
      <alignment horizontal="center" vertical="center" wrapText="1"/>
    </xf>
    <xf numFmtId="168" fontId="42" fillId="5" borderId="100" xfId="36310" applyNumberFormat="1" applyFont="1" applyFill="1" applyBorder="1" applyAlignment="1">
      <alignment horizontal="center" vertical="center" wrapText="1"/>
    </xf>
    <xf numFmtId="168" fontId="42" fillId="0" borderId="100" xfId="25" applyNumberFormat="1" applyFont="1" applyBorder="1" applyAlignment="1">
      <alignment horizontal="center"/>
    </xf>
    <xf numFmtId="168" fontId="42" fillId="0" borderId="101" xfId="25" applyNumberFormat="1" applyFont="1" applyBorder="1" applyAlignment="1">
      <alignment horizontal="center"/>
    </xf>
    <xf numFmtId="168" fontId="42" fillId="0" borderId="0" xfId="25" applyNumberFormat="1" applyFont="1" applyAlignment="1">
      <alignment horizontal="center"/>
    </xf>
    <xf numFmtId="168" fontId="42" fillId="0" borderId="80" xfId="25" applyNumberFormat="1" applyFont="1" applyBorder="1" applyAlignment="1">
      <alignment horizontal="center"/>
    </xf>
    <xf numFmtId="283" fontId="14" fillId="5" borderId="6" xfId="53397" applyNumberFormat="1" applyFont="1" applyFill="1" applyBorder="1" applyAlignment="1">
      <alignment horizontal="center" vertical="center" wrapText="1"/>
    </xf>
    <xf numFmtId="17" fontId="45" fillId="3" borderId="87" xfId="53396" applyNumberFormat="1" applyFont="1" applyFill="1" applyBorder="1" applyAlignment="1">
      <alignment horizontal="center"/>
    </xf>
    <xf numFmtId="17" fontId="45" fillId="3" borderId="81" xfId="53396" applyNumberFormat="1" applyFont="1" applyFill="1" applyBorder="1" applyAlignment="1">
      <alignment horizontal="center"/>
    </xf>
    <xf numFmtId="17" fontId="45" fillId="3" borderId="82" xfId="53396" applyNumberFormat="1" applyFont="1" applyFill="1" applyBorder="1" applyAlignment="1">
      <alignment horizontal="center"/>
    </xf>
    <xf numFmtId="170" fontId="42" fillId="5" borderId="100" xfId="53397" applyNumberFormat="1" applyFont="1" applyFill="1" applyBorder="1" applyAlignment="1">
      <alignment horizontal="left" vertical="center"/>
    </xf>
    <xf numFmtId="170" fontId="42" fillId="5" borderId="101" xfId="53397" applyNumberFormat="1" applyFont="1" applyFill="1" applyBorder="1" applyAlignment="1">
      <alignment horizontal="left" vertical="center"/>
    </xf>
    <xf numFmtId="283" fontId="14" fillId="5" borderId="100" xfId="53397" applyNumberFormat="1" applyFont="1" applyFill="1" applyBorder="1" applyAlignment="1">
      <alignment horizontal="center" vertical="center" wrapText="1"/>
    </xf>
    <xf numFmtId="283" fontId="14" fillId="5" borderId="80" xfId="53397" applyNumberFormat="1" applyFont="1" applyFill="1" applyBorder="1" applyAlignment="1">
      <alignment horizontal="center" vertical="center" wrapText="1"/>
    </xf>
    <xf numFmtId="283" fontId="14" fillId="5" borderId="101" xfId="53397" applyNumberFormat="1" applyFont="1" applyFill="1" applyBorder="1" applyAlignment="1">
      <alignment horizontal="center" vertical="center" wrapText="1"/>
    </xf>
    <xf numFmtId="283" fontId="14" fillId="5" borderId="87" xfId="53397" applyNumberFormat="1" applyFont="1" applyFill="1" applyBorder="1" applyAlignment="1">
      <alignment horizontal="center" vertical="center" wrapText="1"/>
    </xf>
    <xf numFmtId="283" fontId="14" fillId="5" borderId="81" xfId="53397" applyNumberFormat="1" applyFont="1" applyFill="1" applyBorder="1" applyAlignment="1">
      <alignment horizontal="center" vertical="center" wrapText="1"/>
    </xf>
    <xf numFmtId="283" fontId="14" fillId="5" borderId="82" xfId="53397" applyNumberFormat="1" applyFont="1" applyFill="1" applyBorder="1" applyAlignment="1">
      <alignment horizontal="center" vertical="center" wrapText="1"/>
    </xf>
    <xf numFmtId="168" fontId="42" fillId="5" borderId="100" xfId="18" applyNumberFormat="1" applyFont="1" applyFill="1" applyBorder="1" applyAlignment="1">
      <alignment horizontal="center"/>
    </xf>
    <xf numFmtId="168" fontId="42" fillId="5" borderId="101" xfId="6" applyNumberFormat="1" applyFont="1" applyFill="1" applyBorder="1" applyAlignment="1">
      <alignment horizontal="center" vertical="center"/>
    </xf>
    <xf numFmtId="168" fontId="42" fillId="5" borderId="82" xfId="6" applyNumberFormat="1" applyFont="1" applyFill="1" applyBorder="1" applyAlignment="1">
      <alignment horizontal="center" vertical="center"/>
    </xf>
    <xf numFmtId="168" fontId="46" fillId="5" borderId="101" xfId="31" applyNumberFormat="1" applyFont="1" applyFill="1" applyBorder="1" applyAlignment="1">
      <alignment horizontal="center"/>
    </xf>
    <xf numFmtId="286" fontId="46" fillId="5" borderId="100" xfId="34" applyNumberFormat="1" applyFont="1" applyFill="1" applyBorder="1"/>
    <xf numFmtId="286" fontId="46" fillId="5" borderId="80" xfId="34" applyNumberFormat="1" applyFont="1" applyFill="1" applyBorder="1"/>
    <xf numFmtId="168" fontId="42" fillId="5" borderId="99" xfId="31" applyNumberFormat="1" applyFont="1" applyFill="1" applyBorder="1" applyAlignment="1">
      <alignment horizontal="center" vertical="center"/>
    </xf>
    <xf numFmtId="286" fontId="46" fillId="5" borderId="6" xfId="34" applyNumberFormat="1" applyFont="1" applyFill="1" applyBorder="1"/>
    <xf numFmtId="168" fontId="42" fillId="5" borderId="5" xfId="31" applyNumberFormat="1" applyFont="1" applyFill="1" applyBorder="1" applyAlignment="1">
      <alignment horizontal="center" vertical="center"/>
    </xf>
    <xf numFmtId="286" fontId="58" fillId="5" borderId="6" xfId="34" applyNumberFormat="1" applyFont="1" applyFill="1" applyBorder="1"/>
    <xf numFmtId="168" fontId="44" fillId="5" borderId="5" xfId="31" applyNumberFormat="1" applyFont="1" applyFill="1" applyBorder="1" applyAlignment="1">
      <alignment horizontal="center" vertical="center"/>
    </xf>
    <xf numFmtId="168" fontId="58" fillId="5" borderId="82" xfId="31" applyNumberFormat="1" applyFont="1" applyFill="1" applyBorder="1" applyAlignment="1">
      <alignment horizontal="center"/>
    </xf>
    <xf numFmtId="286" fontId="58" fillId="5" borderId="87" xfId="34" applyNumberFormat="1" applyFont="1" applyFill="1" applyBorder="1"/>
    <xf numFmtId="286" fontId="58" fillId="5" borderId="81" xfId="34" applyNumberFormat="1" applyFont="1" applyFill="1" applyBorder="1"/>
    <xf numFmtId="167" fontId="44" fillId="5" borderId="104" xfId="0" applyNumberFormat="1" applyFont="1" applyFill="1" applyBorder="1" applyAlignment="1">
      <alignment horizontal="center" vertical="center"/>
    </xf>
    <xf numFmtId="167" fontId="44" fillId="5" borderId="103" xfId="0" applyNumberFormat="1" applyFont="1" applyFill="1" applyBorder="1" applyAlignment="1">
      <alignment horizontal="center" vertical="center"/>
    </xf>
    <xf numFmtId="168" fontId="44" fillId="0" borderId="104" xfId="0" applyNumberFormat="1" applyFont="1" applyBorder="1" applyAlignment="1">
      <alignment horizontal="center" vertical="center"/>
    </xf>
    <xf numFmtId="0" fontId="338" fillId="0" borderId="0" xfId="0" applyFont="1"/>
    <xf numFmtId="3" fontId="14" fillId="5" borderId="0" xfId="34" applyNumberFormat="1" applyFont="1" applyFill="1" applyAlignment="1">
      <alignment horizontal="center"/>
    </xf>
    <xf numFmtId="3" fontId="14" fillId="5" borderId="105" xfId="34" applyNumberFormat="1" applyFont="1" applyFill="1" applyBorder="1" applyAlignment="1">
      <alignment horizontal="center"/>
    </xf>
    <xf numFmtId="9" fontId="14" fillId="5" borderId="103" xfId="31" applyFont="1" applyFill="1" applyBorder="1" applyAlignment="1">
      <alignment horizontal="center"/>
    </xf>
    <xf numFmtId="17" fontId="45" fillId="3" borderId="99" xfId="0" applyNumberFormat="1" applyFont="1" applyFill="1" applyBorder="1" applyAlignment="1">
      <alignment horizontal="center" wrapText="1"/>
    </xf>
    <xf numFmtId="49" fontId="45" fillId="3" borderId="113" xfId="0" applyNumberFormat="1" applyFont="1" applyFill="1" applyBorder="1" applyAlignment="1">
      <alignment horizontal="center" vertical="center"/>
    </xf>
    <xf numFmtId="0" fontId="45" fillId="3" borderId="99" xfId="0" applyFont="1" applyFill="1" applyBorder="1" applyAlignment="1">
      <alignment vertical="center"/>
    </xf>
    <xf numFmtId="170" fontId="42" fillId="0" borderId="0" xfId="12" applyNumberFormat="1" applyFont="1" applyAlignment="1">
      <alignment horizontal="right" vertical="center"/>
    </xf>
    <xf numFmtId="169" fontId="42" fillId="0" borderId="80" xfId="53392" applyNumberFormat="1" applyFont="1" applyBorder="1"/>
    <xf numFmtId="169" fontId="42" fillId="0" borderId="0" xfId="53392" applyNumberFormat="1" applyFont="1"/>
    <xf numFmtId="169" fontId="42" fillId="0" borderId="81" xfId="53392" applyNumberFormat="1" applyFont="1" applyBorder="1"/>
    <xf numFmtId="169" fontId="44" fillId="0" borderId="81" xfId="53392" applyNumberFormat="1" applyFont="1" applyBorder="1" applyAlignment="1">
      <alignment vertical="center"/>
    </xf>
    <xf numFmtId="169" fontId="44" fillId="0" borderId="82" xfId="53392" applyNumberFormat="1" applyFont="1" applyBorder="1" applyAlignment="1">
      <alignment vertical="center"/>
    </xf>
    <xf numFmtId="169" fontId="42" fillId="0" borderId="100" xfId="53392" applyNumberFormat="1" applyFont="1" applyBorder="1" applyAlignment="1">
      <alignment horizontal="right"/>
    </xf>
    <xf numFmtId="169" fontId="42" fillId="0" borderId="101" xfId="53392" applyNumberFormat="1" applyFont="1" applyBorder="1" applyAlignment="1">
      <alignment horizontal="right"/>
    </xf>
    <xf numFmtId="169" fontId="42" fillId="0" borderId="6" xfId="53392" applyNumberFormat="1" applyFont="1" applyBorder="1" applyAlignment="1">
      <alignment horizontal="right"/>
    </xf>
    <xf numFmtId="169" fontId="42" fillId="0" borderId="87" xfId="53392" applyNumberFormat="1" applyFont="1" applyBorder="1" applyAlignment="1">
      <alignment horizontal="right"/>
    </xf>
    <xf numFmtId="169" fontId="42" fillId="0" borderId="82" xfId="53392" applyNumberFormat="1" applyFont="1" applyBorder="1" applyAlignment="1">
      <alignment horizontal="right"/>
    </xf>
    <xf numFmtId="169" fontId="44" fillId="0" borderId="87" xfId="53392" applyNumberFormat="1" applyFont="1" applyBorder="1" applyAlignment="1">
      <alignment horizontal="right" vertical="center"/>
    </xf>
    <xf numFmtId="169" fontId="44" fillId="0" borderId="82" xfId="53392" applyNumberFormat="1" applyFont="1" applyBorder="1" applyAlignment="1">
      <alignment horizontal="right" vertical="center"/>
    </xf>
    <xf numFmtId="0" fontId="45" fillId="3" borderId="6" xfId="1" applyFont="1" applyFill="1" applyBorder="1"/>
    <xf numFmtId="0" fontId="42" fillId="2" borderId="99" xfId="0" applyFont="1" applyFill="1" applyBorder="1" applyAlignment="1">
      <alignment horizontal="left"/>
    </xf>
    <xf numFmtId="0" fontId="42" fillId="2" borderId="88" xfId="0" applyFont="1" applyFill="1" applyBorder="1" applyAlignment="1">
      <alignment horizontal="left"/>
    </xf>
    <xf numFmtId="0" fontId="44" fillId="2" borderId="88" xfId="0" applyFont="1" applyFill="1" applyBorder="1" applyAlignment="1">
      <alignment horizontal="left" vertical="center" wrapText="1"/>
    </xf>
    <xf numFmtId="168" fontId="14" fillId="0" borderId="109" xfId="31" applyNumberFormat="1" applyFont="1" applyBorder="1" applyAlignment="1">
      <alignment horizontal="center"/>
    </xf>
    <xf numFmtId="168" fontId="14" fillId="0" borderId="114" xfId="31" applyNumberFormat="1" applyFont="1" applyBorder="1" applyAlignment="1">
      <alignment horizontal="center"/>
    </xf>
    <xf numFmtId="168" fontId="14" fillId="0" borderId="93" xfId="31" applyNumberFormat="1" applyFont="1" applyBorder="1" applyAlignment="1">
      <alignment horizontal="center"/>
    </xf>
    <xf numFmtId="0" fontId="45" fillId="3" borderId="102" xfId="11" applyFont="1" applyFill="1" applyBorder="1" applyAlignment="1">
      <alignment horizontal="left" vertical="center" wrapText="1"/>
    </xf>
    <xf numFmtId="0" fontId="42" fillId="0" borderId="5" xfId="11" applyFont="1" applyBorder="1" applyAlignment="1">
      <alignment vertical="center"/>
    </xf>
    <xf numFmtId="0" fontId="42" fillId="6" borderId="88" xfId="11" applyFont="1" applyFill="1" applyBorder="1" applyAlignment="1">
      <alignment vertical="center"/>
    </xf>
    <xf numFmtId="170" fontId="45" fillId="3" borderId="105" xfId="34" applyNumberFormat="1" applyFont="1" applyFill="1" applyBorder="1" applyAlignment="1">
      <alignment horizontal="center" vertical="center" wrapText="1"/>
    </xf>
    <xf numFmtId="170" fontId="45" fillId="3" borderId="103" xfId="34" applyNumberFormat="1" applyFont="1" applyFill="1" applyBorder="1" applyAlignment="1">
      <alignment horizontal="center" vertical="center" wrapText="1"/>
    </xf>
    <xf numFmtId="3" fontId="42" fillId="5" borderId="0" xfId="11" applyNumberFormat="1" applyFont="1" applyFill="1" applyAlignment="1">
      <alignment vertical="center"/>
    </xf>
    <xf numFmtId="3" fontId="42" fillId="5" borderId="13" xfId="11" applyNumberFormat="1" applyFont="1" applyFill="1" applyBorder="1" applyAlignment="1">
      <alignment vertical="center"/>
    </xf>
    <xf numFmtId="170" fontId="42" fillId="5" borderId="0" xfId="34" applyNumberFormat="1" applyFont="1" applyFill="1" applyAlignment="1">
      <alignment vertical="center"/>
    </xf>
    <xf numFmtId="170" fontId="42" fillId="5" borderId="81" xfId="34" applyNumberFormat="1" applyFont="1" applyFill="1" applyBorder="1" applyAlignment="1">
      <alignment vertical="center"/>
    </xf>
    <xf numFmtId="170" fontId="42" fillId="5" borderId="81" xfId="11" applyNumberFormat="1" applyFont="1" applyFill="1" applyBorder="1" applyAlignment="1">
      <alignment vertical="center"/>
    </xf>
    <xf numFmtId="168" fontId="42" fillId="5" borderId="82" xfId="31" applyNumberFormat="1" applyFont="1" applyFill="1" applyBorder="1" applyAlignment="1">
      <alignment vertical="center"/>
    </xf>
    <xf numFmtId="3" fontId="42" fillId="0" borderId="100" xfId="0" applyNumberFormat="1" applyFont="1" applyBorder="1" applyAlignment="1">
      <alignment horizontal="center" vertical="center"/>
    </xf>
    <xf numFmtId="3" fontId="42" fillId="0" borderId="101" xfId="0" applyNumberFormat="1" applyFont="1" applyBorder="1" applyAlignment="1">
      <alignment horizontal="center" vertical="center"/>
    </xf>
    <xf numFmtId="168" fontId="42" fillId="5" borderId="101" xfId="53401" applyNumberFormat="1" applyFont="1" applyFill="1" applyBorder="1" applyAlignment="1">
      <alignment horizontal="center" vertical="center"/>
    </xf>
    <xf numFmtId="3" fontId="44" fillId="0" borderId="6" xfId="0" applyNumberFormat="1" applyFont="1" applyBorder="1" applyAlignment="1">
      <alignment horizontal="center" vertical="center"/>
    </xf>
    <xf numFmtId="3" fontId="44" fillId="0" borderId="0" xfId="0" applyNumberFormat="1" applyFont="1" applyAlignment="1">
      <alignment horizontal="center" vertical="center"/>
    </xf>
    <xf numFmtId="3" fontId="44" fillId="0" borderId="87" xfId="0" applyNumberFormat="1" applyFont="1" applyBorder="1" applyAlignment="1">
      <alignment horizontal="center" vertical="center"/>
    </xf>
    <xf numFmtId="3" fontId="44" fillId="0" borderId="81" xfId="0" applyNumberFormat="1" applyFont="1" applyBorder="1" applyAlignment="1">
      <alignment horizontal="center" vertical="center"/>
    </xf>
    <xf numFmtId="3" fontId="44" fillId="0" borderId="82" xfId="0" applyNumberFormat="1" applyFont="1" applyBorder="1" applyAlignment="1">
      <alignment horizontal="center" vertical="center"/>
    </xf>
    <xf numFmtId="284" fontId="44" fillId="5" borderId="100" xfId="15166" applyNumberFormat="1" applyFont="1" applyFill="1" applyBorder="1" applyAlignment="1">
      <alignment horizontal="center" vertical="center"/>
    </xf>
    <xf numFmtId="284" fontId="44" fillId="5" borderId="101" xfId="15166" applyNumberFormat="1" applyFont="1" applyFill="1" applyBorder="1" applyAlignment="1">
      <alignment horizontal="center" vertical="center"/>
    </xf>
    <xf numFmtId="284" fontId="44" fillId="5" borderId="104" xfId="15166" applyNumberFormat="1" applyFont="1" applyFill="1" applyBorder="1" applyAlignment="1">
      <alignment horizontal="center" vertical="center"/>
    </xf>
    <xf numFmtId="284" fontId="44" fillId="5" borderId="105" xfId="15166" applyNumberFormat="1" applyFont="1" applyFill="1" applyBorder="1" applyAlignment="1">
      <alignment horizontal="center" vertical="center"/>
    </xf>
    <xf numFmtId="284" fontId="44" fillId="5" borderId="103" xfId="15166" applyNumberFormat="1" applyFont="1" applyFill="1" applyBorder="1" applyAlignment="1">
      <alignment horizontal="center" vertical="center"/>
    </xf>
    <xf numFmtId="169" fontId="42" fillId="5" borderId="100" xfId="53392" applyNumberFormat="1" applyFont="1" applyFill="1" applyBorder="1"/>
    <xf numFmtId="169" fontId="42" fillId="5" borderId="80" xfId="53392" applyNumberFormat="1" applyFont="1" applyFill="1" applyBorder="1"/>
    <xf numFmtId="169" fontId="42" fillId="0" borderId="101" xfId="53392" applyNumberFormat="1" applyFont="1" applyBorder="1"/>
    <xf numFmtId="169" fontId="42" fillId="5" borderId="100" xfId="53392" applyNumberFormat="1" applyFont="1" applyFill="1" applyBorder="1" applyAlignment="1">
      <alignment horizontal="right"/>
    </xf>
    <xf numFmtId="169" fontId="42" fillId="5" borderId="101" xfId="53392" applyNumberFormat="1" applyFont="1" applyFill="1" applyBorder="1" applyAlignment="1">
      <alignment horizontal="right"/>
    </xf>
    <xf numFmtId="169" fontId="42" fillId="5" borderId="6" xfId="53392" applyNumberFormat="1" applyFont="1" applyFill="1" applyBorder="1"/>
    <xf numFmtId="169" fontId="42" fillId="0" borderId="115" xfId="53392" applyNumberFormat="1" applyFont="1" applyBorder="1"/>
    <xf numFmtId="169" fontId="42" fillId="5" borderId="6" xfId="53392" applyNumberFormat="1" applyFont="1" applyFill="1" applyBorder="1" applyAlignment="1">
      <alignment horizontal="right"/>
    </xf>
    <xf numFmtId="169" fontId="42" fillId="5" borderId="115" xfId="53392" applyNumberFormat="1" applyFont="1" applyFill="1" applyBorder="1" applyAlignment="1">
      <alignment horizontal="right"/>
    </xf>
    <xf numFmtId="0" fontId="339" fillId="0" borderId="0" xfId="0" applyFont="1" applyAlignment="1">
      <alignment horizontal="justify" vertical="center"/>
    </xf>
    <xf numFmtId="0" fontId="339" fillId="0" borderId="0" xfId="0" applyFont="1" applyAlignment="1">
      <alignment vertical="center"/>
    </xf>
    <xf numFmtId="0" fontId="339" fillId="0" borderId="0" xfId="0" applyFont="1"/>
    <xf numFmtId="0" fontId="42" fillId="0" borderId="102" xfId="91" applyFont="1" applyBorder="1" applyAlignment="1">
      <alignment vertical="center"/>
    </xf>
    <xf numFmtId="0" fontId="45" fillId="3" borderId="99" xfId="0" applyFont="1" applyFill="1" applyBorder="1" applyAlignment="1">
      <alignment vertical="top"/>
    </xf>
    <xf numFmtId="0" fontId="42" fillId="0" borderId="5" xfId="0" applyFont="1" applyBorder="1"/>
    <xf numFmtId="0" fontId="313" fillId="4" borderId="115" xfId="0" applyFont="1" applyFill="1" applyBorder="1" applyAlignment="1">
      <alignment horizontal="center" vertical="center"/>
    </xf>
    <xf numFmtId="168" fontId="46" fillId="5" borderId="115" xfId="31" applyNumberFormat="1" applyFont="1" applyFill="1" applyBorder="1" applyAlignment="1">
      <alignment horizontal="center"/>
    </xf>
    <xf numFmtId="168" fontId="58" fillId="5" borderId="115" xfId="31" applyNumberFormat="1" applyFont="1" applyFill="1" applyBorder="1" applyAlignment="1">
      <alignment horizontal="center"/>
    </xf>
    <xf numFmtId="170" fontId="13" fillId="0" borderId="115" xfId="12" applyNumberFormat="1" applyFont="1" applyBorder="1" applyAlignment="1">
      <alignment horizontal="right" vertical="center"/>
    </xf>
    <xf numFmtId="168" fontId="13" fillId="0" borderId="115" xfId="53391" applyNumberFormat="1" applyFont="1" applyBorder="1" applyAlignment="1">
      <alignment horizontal="center" vertical="center"/>
    </xf>
    <xf numFmtId="0" fontId="16" fillId="0" borderId="87" xfId="0" applyFont="1" applyBorder="1" applyAlignment="1">
      <alignment vertical="center"/>
    </xf>
    <xf numFmtId="0" fontId="16" fillId="0" borderId="100" xfId="0" applyFont="1" applyBorder="1" applyAlignment="1">
      <alignment vertical="center"/>
    </xf>
    <xf numFmtId="176" fontId="1" fillId="3" borderId="6" xfId="23" applyNumberFormat="1" applyFont="1" applyFill="1" applyBorder="1" applyAlignment="1">
      <alignment horizontal="center"/>
    </xf>
    <xf numFmtId="168" fontId="14" fillId="0" borderId="115" xfId="53391" applyNumberFormat="1" applyFont="1" applyBorder="1" applyAlignment="1">
      <alignment horizontal="center" vertical="center"/>
    </xf>
    <xf numFmtId="0" fontId="0" fillId="0" borderId="80" xfId="0" applyBorder="1"/>
    <xf numFmtId="0" fontId="4" fillId="3" borderId="5" xfId="1" applyFill="1" applyBorder="1"/>
    <xf numFmtId="0" fontId="2" fillId="0" borderId="100" xfId="0" applyFont="1" applyBorder="1"/>
    <xf numFmtId="14" fontId="38" fillId="3" borderId="6" xfId="44" applyNumberFormat="1" applyFont="1" applyFill="1" applyBorder="1" applyAlignment="1">
      <alignment horizontal="center" vertical="center" wrapText="1"/>
    </xf>
    <xf numFmtId="14" fontId="38" fillId="3" borderId="115" xfId="44" applyNumberFormat="1" applyFont="1" applyFill="1" applyBorder="1" applyAlignment="1">
      <alignment horizontal="center" vertical="center" wrapText="1"/>
    </xf>
    <xf numFmtId="0" fontId="1" fillId="3" borderId="115" xfId="0" applyFont="1" applyFill="1" applyBorder="1" applyAlignment="1">
      <alignment horizontal="center" vertical="center"/>
    </xf>
    <xf numFmtId="0" fontId="42" fillId="0" borderId="0" xfId="0" quotePrefix="1" applyFont="1" applyAlignment="1">
      <alignment horizontal="left" vertical="center" readingOrder="1"/>
    </xf>
    <xf numFmtId="3" fontId="42" fillId="134" borderId="115" xfId="0" applyNumberFormat="1" applyFont="1" applyFill="1" applyBorder="1" applyAlignment="1">
      <alignment horizontal="center" vertical="center" wrapText="1" readingOrder="1"/>
    </xf>
    <xf numFmtId="168" fontId="42" fillId="134" borderId="115" xfId="0" applyNumberFormat="1" applyFont="1" applyFill="1" applyBorder="1" applyAlignment="1">
      <alignment horizontal="center" vertical="center" wrapText="1" readingOrder="1"/>
    </xf>
    <xf numFmtId="251" fontId="42" fillId="134" borderId="115" xfId="53392" applyNumberFormat="1" applyFont="1" applyFill="1" applyBorder="1" applyAlignment="1">
      <alignment horizontal="center" vertical="center"/>
    </xf>
    <xf numFmtId="251" fontId="42" fillId="0" borderId="6" xfId="53392" applyNumberFormat="1" applyFont="1" applyBorder="1" applyAlignment="1">
      <alignment horizontal="center" vertical="center"/>
    </xf>
    <xf numFmtId="251" fontId="42" fillId="0" borderId="0" xfId="53392" applyNumberFormat="1" applyFont="1" applyBorder="1" applyAlignment="1">
      <alignment horizontal="center" vertical="center"/>
    </xf>
    <xf numFmtId="0" fontId="313" fillId="4" borderId="100" xfId="0" applyFont="1" applyFill="1" applyBorder="1" applyAlignment="1">
      <alignment horizontal="center" vertical="center"/>
    </xf>
    <xf numFmtId="0" fontId="312" fillId="3" borderId="87" xfId="1" applyFont="1" applyFill="1" applyBorder="1"/>
    <xf numFmtId="0" fontId="42" fillId="0" borderId="104" xfId="0" applyFont="1" applyBorder="1" applyAlignment="1">
      <alignment horizontal="left" vertical="center" wrapText="1" readingOrder="1"/>
    </xf>
    <xf numFmtId="168" fontId="42" fillId="0" borderId="104" xfId="53391" applyNumberFormat="1" applyFont="1" applyBorder="1" applyAlignment="1">
      <alignment horizontal="center" vertical="center"/>
    </xf>
    <xf numFmtId="168" fontId="42" fillId="0" borderId="105" xfId="53391" applyNumberFormat="1" applyFont="1" applyBorder="1" applyAlignment="1">
      <alignment horizontal="center" vertical="center"/>
    </xf>
    <xf numFmtId="0" fontId="14" fillId="0" borderId="0" xfId="0" applyFont="1" applyAlignment="1">
      <alignment vertical="top"/>
    </xf>
    <xf numFmtId="0" fontId="14" fillId="0" borderId="0" xfId="0" applyFont="1" applyAlignment="1">
      <alignment horizontal="left" vertical="top"/>
    </xf>
    <xf numFmtId="0" fontId="14" fillId="0" borderId="0" xfId="0" quotePrefix="1" applyFont="1" applyAlignment="1">
      <alignment horizontal="left" vertical="top"/>
    </xf>
    <xf numFmtId="0" fontId="42" fillId="5" borderId="115" xfId="0" applyFont="1" applyFill="1" applyBorder="1"/>
    <xf numFmtId="0" fontId="42" fillId="5" borderId="101" xfId="0" applyFont="1" applyFill="1" applyBorder="1"/>
    <xf numFmtId="0" fontId="42" fillId="5" borderId="100" xfId="0" applyFont="1" applyFill="1" applyBorder="1"/>
    <xf numFmtId="17" fontId="1" fillId="3" borderId="6" xfId="53396" applyNumberFormat="1" applyFont="1" applyFill="1" applyBorder="1" applyAlignment="1">
      <alignment horizontal="center"/>
    </xf>
    <xf numFmtId="17" fontId="1" fillId="3" borderId="0" xfId="53396" applyNumberFormat="1" applyFont="1" applyFill="1" applyAlignment="1">
      <alignment horizontal="center"/>
    </xf>
    <xf numFmtId="17" fontId="1" fillId="3" borderId="115" xfId="53396" applyNumberFormat="1" applyFont="1" applyFill="1" applyBorder="1" applyAlignment="1">
      <alignment horizontal="center"/>
    </xf>
    <xf numFmtId="283" fontId="44" fillId="5" borderId="115" xfId="55" applyNumberFormat="1" applyFont="1" applyFill="1" applyBorder="1" applyAlignment="1">
      <alignment horizontal="center" vertical="center" wrapText="1"/>
    </xf>
    <xf numFmtId="168" fontId="42" fillId="5" borderId="115" xfId="13" applyNumberFormat="1" applyFont="1" applyFill="1" applyBorder="1" applyAlignment="1">
      <alignment horizontal="center"/>
    </xf>
    <xf numFmtId="283" fontId="44" fillId="5" borderId="0" xfId="55" applyNumberFormat="1" applyFont="1" applyFill="1" applyAlignment="1">
      <alignment horizontal="center" vertical="center" wrapText="1"/>
    </xf>
    <xf numFmtId="283" fontId="42" fillId="5" borderId="81" xfId="55" applyNumberFormat="1" applyFont="1" applyFill="1" applyBorder="1" applyAlignment="1">
      <alignment horizontal="center" vertical="center" wrapText="1"/>
    </xf>
    <xf numFmtId="0" fontId="44" fillId="3" borderId="100" xfId="0" applyFont="1" applyFill="1" applyBorder="1" applyAlignment="1">
      <alignment horizontal="center"/>
    </xf>
    <xf numFmtId="0" fontId="44" fillId="3" borderId="101" xfId="0" applyFont="1" applyFill="1" applyBorder="1" applyAlignment="1">
      <alignment horizontal="center"/>
    </xf>
    <xf numFmtId="1" fontId="45" fillId="3" borderId="115" xfId="11" applyNumberFormat="1" applyFont="1" applyFill="1" applyBorder="1" applyAlignment="1">
      <alignment horizontal="center" vertical="center"/>
    </xf>
    <xf numFmtId="14" fontId="45" fillId="3" borderId="115" xfId="39" applyNumberFormat="1" applyFont="1" applyFill="1" applyBorder="1" applyAlignment="1">
      <alignment horizontal="center"/>
    </xf>
    <xf numFmtId="0" fontId="44" fillId="6" borderId="100" xfId="0" applyFont="1" applyFill="1" applyBorder="1" applyAlignment="1">
      <alignment horizontal="left"/>
    </xf>
    <xf numFmtId="283" fontId="42" fillId="5" borderId="100" xfId="55" applyNumberFormat="1" applyFont="1" applyFill="1" applyBorder="1" applyAlignment="1">
      <alignment horizontal="center" vertical="center" wrapText="1"/>
    </xf>
    <xf numFmtId="283" fontId="42" fillId="5" borderId="80" xfId="55" applyNumberFormat="1" applyFont="1" applyFill="1" applyBorder="1" applyAlignment="1">
      <alignment horizontal="center" vertical="center" wrapText="1"/>
    </xf>
    <xf numFmtId="283" fontId="42" fillId="5" borderId="101" xfId="55" applyNumberFormat="1" applyFont="1" applyFill="1" applyBorder="1" applyAlignment="1">
      <alignment horizontal="center" vertical="center" wrapText="1"/>
    </xf>
    <xf numFmtId="283" fontId="42" fillId="5" borderId="115" xfId="55" applyNumberFormat="1" applyFont="1" applyFill="1" applyBorder="1" applyAlignment="1">
      <alignment horizontal="center" vertical="center" wrapText="1"/>
    </xf>
    <xf numFmtId="168" fontId="42" fillId="0" borderId="115" xfId="25" applyNumberFormat="1" applyFont="1" applyBorder="1" applyAlignment="1">
      <alignment horizontal="center"/>
    </xf>
    <xf numFmtId="283" fontId="42" fillId="5" borderId="115" xfId="55" applyNumberFormat="1" applyFont="1" applyFill="1" applyBorder="1" applyAlignment="1">
      <alignment horizontal="center" wrapText="1"/>
    </xf>
    <xf numFmtId="0" fontId="44" fillId="6" borderId="115" xfId="0" applyFont="1" applyFill="1" applyBorder="1" applyAlignment="1">
      <alignment horizontal="left"/>
    </xf>
    <xf numFmtId="0" fontId="44" fillId="6" borderId="115" xfId="0" applyFont="1" applyFill="1" applyBorder="1"/>
    <xf numFmtId="283" fontId="44" fillId="5" borderId="115" xfId="55" applyNumberFormat="1" applyFont="1" applyFill="1" applyBorder="1" applyAlignment="1">
      <alignment horizontal="center" wrapText="1"/>
    </xf>
    <xf numFmtId="1" fontId="45" fillId="3" borderId="6" xfId="53398" applyNumberFormat="1" applyFont="1" applyFill="1" applyBorder="1" applyAlignment="1">
      <alignment horizontal="center" vertical="center"/>
    </xf>
    <xf numFmtId="0" fontId="42" fillId="3" borderId="99" xfId="54" applyFont="1" applyFill="1" applyBorder="1" applyAlignment="1">
      <alignment horizontal="centerContinuous"/>
    </xf>
    <xf numFmtId="1" fontId="45" fillId="3" borderId="115" xfId="53398" applyNumberFormat="1" applyFont="1" applyFill="1" applyBorder="1" applyAlignment="1">
      <alignment horizontal="center" vertical="center"/>
    </xf>
    <xf numFmtId="43" fontId="44" fillId="6" borderId="100" xfId="53392" applyFont="1" applyFill="1" applyBorder="1"/>
    <xf numFmtId="168" fontId="42" fillId="0" borderId="115" xfId="42" applyNumberFormat="1" applyFont="1" applyBorder="1" applyAlignment="1">
      <alignment horizontal="center"/>
    </xf>
    <xf numFmtId="10" fontId="42" fillId="0" borderId="115" xfId="42" applyNumberFormat="1" applyFont="1" applyBorder="1" applyAlignment="1">
      <alignment horizontal="center"/>
    </xf>
    <xf numFmtId="0" fontId="312" fillId="5" borderId="0" xfId="1" applyFont="1" applyFill="1"/>
    <xf numFmtId="0" fontId="321" fillId="0" borderId="0" xfId="1" applyFont="1"/>
    <xf numFmtId="0" fontId="44" fillId="3" borderId="99" xfId="53394" applyFont="1" applyFill="1" applyBorder="1" applyAlignment="1">
      <alignment horizontal="center"/>
    </xf>
    <xf numFmtId="0" fontId="46" fillId="3" borderId="99" xfId="53395" applyFont="1" applyFill="1" applyBorder="1" applyAlignment="1">
      <alignment vertical="center"/>
    </xf>
    <xf numFmtId="0" fontId="313" fillId="3" borderId="99" xfId="53395" applyFont="1" applyFill="1" applyBorder="1" applyAlignment="1">
      <alignment horizontal="center" vertical="center"/>
    </xf>
    <xf numFmtId="0" fontId="44" fillId="3" borderId="88" xfId="53394" applyFont="1" applyFill="1" applyBorder="1" applyAlignment="1">
      <alignment horizontal="center"/>
    </xf>
    <xf numFmtId="0" fontId="313" fillId="3" borderId="115" xfId="53395" applyFont="1" applyFill="1" applyBorder="1" applyAlignment="1">
      <alignment horizontal="center" vertical="center"/>
    </xf>
    <xf numFmtId="0" fontId="46" fillId="3" borderId="88" xfId="53395" applyFont="1" applyFill="1" applyBorder="1"/>
    <xf numFmtId="0" fontId="44" fillId="6" borderId="99" xfId="0" applyFont="1" applyFill="1" applyBorder="1"/>
    <xf numFmtId="0" fontId="44" fillId="5" borderId="100" xfId="53397" applyNumberFormat="1" applyFont="1" applyFill="1" applyBorder="1" applyAlignment="1">
      <alignment horizontal="left" vertical="center"/>
    </xf>
    <xf numFmtId="170" fontId="42" fillId="5" borderId="100" xfId="53397" applyNumberFormat="1" applyFont="1" applyFill="1" applyBorder="1" applyAlignment="1">
      <alignment vertical="center"/>
    </xf>
    <xf numFmtId="170" fontId="42" fillId="5" borderId="80" xfId="53397" applyNumberFormat="1" applyFont="1" applyFill="1" applyBorder="1" applyAlignment="1">
      <alignment vertical="center"/>
    </xf>
    <xf numFmtId="170" fontId="42" fillId="5" borderId="101" xfId="53397" applyNumberFormat="1" applyFont="1" applyFill="1" applyBorder="1" applyAlignment="1">
      <alignment vertical="center"/>
    </xf>
    <xf numFmtId="170" fontId="42" fillId="5" borderId="99" xfId="53397" applyNumberFormat="1" applyFont="1" applyFill="1" applyBorder="1" applyAlignment="1">
      <alignment vertical="center"/>
    </xf>
    <xf numFmtId="0" fontId="42" fillId="6" borderId="5" xfId="0" applyFont="1" applyFill="1" applyBorder="1"/>
    <xf numFmtId="283" fontId="42" fillId="5" borderId="0" xfId="53397" applyNumberFormat="1" applyFont="1" applyFill="1" applyAlignment="1">
      <alignment horizontal="center" vertical="center" wrapText="1"/>
    </xf>
    <xf numFmtId="283" fontId="42" fillId="5" borderId="115" xfId="53397" applyNumberFormat="1" applyFont="1" applyFill="1" applyBorder="1" applyAlignment="1">
      <alignment horizontal="center" vertical="center" wrapText="1"/>
    </xf>
    <xf numFmtId="168" fontId="42" fillId="5" borderId="115" xfId="36310" applyNumberFormat="1" applyFont="1" applyFill="1" applyBorder="1" applyAlignment="1">
      <alignment horizontal="center" vertical="center" wrapText="1"/>
    </xf>
    <xf numFmtId="0" fontId="46" fillId="5" borderId="6" xfId="53397" applyNumberFormat="1" applyFont="1" applyFill="1" applyBorder="1" applyAlignment="1">
      <alignment horizontal="left" vertical="center" indent="1"/>
    </xf>
    <xf numFmtId="10" fontId="42" fillId="0" borderId="115" xfId="10" applyNumberFormat="1" applyFont="1" applyBorder="1" applyAlignment="1">
      <alignment horizontal="center"/>
    </xf>
    <xf numFmtId="283" fontId="46" fillId="5" borderId="6" xfId="53397" applyNumberFormat="1" applyFont="1" applyFill="1" applyBorder="1" applyAlignment="1">
      <alignment horizontal="center" vertical="center" wrapText="1"/>
    </xf>
    <xf numFmtId="283" fontId="46" fillId="5" borderId="0" xfId="53397" applyNumberFormat="1" applyFont="1" applyFill="1" applyAlignment="1">
      <alignment horizontal="center" vertical="center" wrapText="1"/>
    </xf>
    <xf numFmtId="283" fontId="58" fillId="5" borderId="6" xfId="53397" applyNumberFormat="1" applyFont="1" applyFill="1" applyBorder="1" applyAlignment="1">
      <alignment horizontal="center" vertical="center" wrapText="1"/>
    </xf>
    <xf numFmtId="283" fontId="58" fillId="5" borderId="0" xfId="53397" applyNumberFormat="1" applyFont="1" applyFill="1" applyAlignment="1">
      <alignment horizontal="center" vertical="center" wrapText="1"/>
    </xf>
    <xf numFmtId="283" fontId="58" fillId="5" borderId="115" xfId="53397" applyNumberFormat="1" applyFont="1" applyFill="1" applyBorder="1" applyAlignment="1">
      <alignment horizontal="center" vertical="center" wrapText="1"/>
    </xf>
    <xf numFmtId="0" fontId="42" fillId="0" borderId="6" xfId="0" applyFont="1" applyBorder="1" applyAlignment="1">
      <alignment horizontal="left" wrapText="1" indent="1"/>
    </xf>
    <xf numFmtId="0" fontId="44" fillId="0" borderId="6" xfId="0" applyFont="1" applyBorder="1" applyAlignment="1">
      <alignment horizontal="left"/>
    </xf>
    <xf numFmtId="0" fontId="42" fillId="0" borderId="87" xfId="0" applyFont="1" applyBorder="1" applyAlignment="1">
      <alignment horizontal="left" indent="1"/>
    </xf>
    <xf numFmtId="10" fontId="42" fillId="0" borderId="87" xfId="42" applyNumberFormat="1" applyFont="1" applyBorder="1" applyAlignment="1">
      <alignment horizontal="center"/>
    </xf>
    <xf numFmtId="10" fontId="42" fillId="0" borderId="81" xfId="42" applyNumberFormat="1" applyFont="1" applyBorder="1" applyAlignment="1">
      <alignment horizontal="center"/>
    </xf>
    <xf numFmtId="10" fontId="42" fillId="0" borderId="82" xfId="42" applyNumberFormat="1" applyFont="1" applyBorder="1" applyAlignment="1">
      <alignment horizontal="center"/>
    </xf>
    <xf numFmtId="10" fontId="42" fillId="0" borderId="87" xfId="10" applyNumberFormat="1" applyFont="1" applyBorder="1" applyAlignment="1">
      <alignment horizontal="center"/>
    </xf>
    <xf numFmtId="10" fontId="42" fillId="0" borderId="82" xfId="10" applyNumberFormat="1" applyFont="1" applyBorder="1" applyAlignment="1">
      <alignment horizontal="center"/>
    </xf>
    <xf numFmtId="43" fontId="46" fillId="0" borderId="0" xfId="34" applyFont="1"/>
    <xf numFmtId="43" fontId="42" fillId="0" borderId="0" xfId="34" applyFont="1"/>
    <xf numFmtId="283" fontId="42" fillId="5" borderId="0" xfId="55" applyNumberFormat="1" applyFont="1" applyFill="1" applyAlignment="1">
      <alignment horizontal="center" vertical="center" wrapText="1"/>
    </xf>
    <xf numFmtId="0" fontId="44" fillId="6" borderId="5" xfId="0" applyFont="1" applyFill="1" applyBorder="1" applyAlignment="1">
      <alignment horizontal="center"/>
    </xf>
    <xf numFmtId="168" fontId="44" fillId="5" borderId="115" xfId="36310" applyNumberFormat="1" applyFont="1" applyFill="1" applyBorder="1" applyAlignment="1">
      <alignment horizontal="center" vertical="center" wrapText="1"/>
    </xf>
    <xf numFmtId="0" fontId="44" fillId="6" borderId="5" xfId="0" applyFont="1" applyFill="1" applyBorder="1"/>
    <xf numFmtId="0" fontId="42" fillId="0" borderId="5" xfId="22" applyFont="1" applyBorder="1"/>
    <xf numFmtId="0" fontId="46" fillId="5" borderId="6" xfId="53395" applyFont="1" applyFill="1" applyBorder="1"/>
    <xf numFmtId="0" fontId="58" fillId="5" borderId="6" xfId="53395" applyFont="1" applyFill="1" applyBorder="1"/>
    <xf numFmtId="0" fontId="46" fillId="5" borderId="87" xfId="53395" applyFont="1" applyFill="1" applyBorder="1"/>
    <xf numFmtId="168" fontId="42" fillId="5" borderId="88" xfId="36310" applyNumberFormat="1" applyFont="1" applyFill="1" applyBorder="1" applyAlignment="1">
      <alignment horizontal="center" vertical="center" wrapText="1"/>
    </xf>
    <xf numFmtId="0" fontId="343" fillId="0" borderId="5" xfId="53396" applyFont="1" applyBorder="1"/>
    <xf numFmtId="0" fontId="343" fillId="5" borderId="6" xfId="53396" applyFont="1" applyFill="1" applyBorder="1"/>
    <xf numFmtId="0" fontId="343" fillId="5" borderId="0" xfId="53396" applyFont="1" applyFill="1"/>
    <xf numFmtId="0" fontId="343" fillId="5" borderId="115" xfId="53396" applyFont="1" applyFill="1" applyBorder="1"/>
    <xf numFmtId="0" fontId="42" fillId="0" borderId="0" xfId="0" applyFont="1" applyAlignment="1">
      <alignment horizontal="center" vertical="top" wrapText="1"/>
    </xf>
    <xf numFmtId="0" fontId="42" fillId="6" borderId="5" xfId="0" applyFont="1" applyFill="1" applyBorder="1" applyAlignment="1">
      <alignment horizontal="left" indent="1"/>
    </xf>
    <xf numFmtId="0" fontId="42" fillId="6" borderId="5" xfId="0" applyFont="1" applyFill="1" applyBorder="1" applyAlignment="1">
      <alignment horizontal="center"/>
    </xf>
    <xf numFmtId="0" fontId="42" fillId="0" borderId="0" xfId="22" applyFont="1" applyAlignment="1">
      <alignment wrapText="1"/>
    </xf>
    <xf numFmtId="0" fontId="42" fillId="6" borderId="88" xfId="0" applyFont="1" applyFill="1" applyBorder="1"/>
    <xf numFmtId="283" fontId="46" fillId="5" borderId="87" xfId="53397" applyNumberFormat="1" applyFont="1" applyFill="1" applyBorder="1" applyAlignment="1">
      <alignment horizontal="center" vertical="center" wrapText="1"/>
    </xf>
    <xf numFmtId="283" fontId="46" fillId="5" borderId="81" xfId="53397" applyNumberFormat="1" applyFont="1" applyFill="1" applyBorder="1" applyAlignment="1">
      <alignment horizontal="center" vertical="center" wrapText="1"/>
    </xf>
    <xf numFmtId="0" fontId="42" fillId="0" borderId="0" xfId="22" applyFont="1" applyAlignment="1">
      <alignment vertical="center" wrapText="1"/>
    </xf>
    <xf numFmtId="0" fontId="46" fillId="5" borderId="0" xfId="53396" applyFont="1" applyFill="1"/>
    <xf numFmtId="0" fontId="313" fillId="3" borderId="99" xfId="91" applyFont="1" applyFill="1" applyBorder="1" applyAlignment="1">
      <alignment vertical="top"/>
    </xf>
    <xf numFmtId="175" fontId="313" fillId="3" borderId="6" xfId="91" quotePrefix="1" applyNumberFormat="1" applyFont="1" applyFill="1" applyBorder="1" applyAlignment="1">
      <alignment vertical="center"/>
    </xf>
    <xf numFmtId="1" fontId="313" fillId="3" borderId="6" xfId="34" quotePrefix="1" applyNumberFormat="1" applyFont="1" applyFill="1" applyBorder="1" applyAlignment="1">
      <alignment horizontal="center" vertical="center"/>
    </xf>
    <xf numFmtId="0" fontId="313" fillId="3" borderId="115" xfId="91" applyFont="1" applyFill="1" applyBorder="1" applyAlignment="1">
      <alignment horizontal="center" vertical="center"/>
    </xf>
    <xf numFmtId="0" fontId="44" fillId="0" borderId="100" xfId="91" applyFont="1" applyBorder="1" applyAlignment="1">
      <alignment vertical="center"/>
    </xf>
    <xf numFmtId="168" fontId="44" fillId="0" borderId="80" xfId="30" applyNumberFormat="1" applyFont="1" applyBorder="1" applyAlignment="1">
      <alignment horizontal="center" vertical="center"/>
    </xf>
    <xf numFmtId="0" fontId="42" fillId="0" borderId="99" xfId="91" applyFont="1" applyBorder="1" applyAlignment="1">
      <alignment vertical="center"/>
    </xf>
    <xf numFmtId="0" fontId="42" fillId="0" borderId="100" xfId="91" applyFont="1" applyBorder="1"/>
    <xf numFmtId="0" fontId="42" fillId="0" borderId="6" xfId="91" applyFont="1" applyBorder="1"/>
    <xf numFmtId="0" fontId="42" fillId="2" borderId="6" xfId="91" applyFont="1" applyFill="1" applyBorder="1"/>
    <xf numFmtId="1" fontId="313" fillId="3" borderId="0" xfId="34" quotePrefix="1" applyNumberFormat="1" applyFont="1" applyFill="1" applyAlignment="1">
      <alignment horizontal="center" vertical="center"/>
    </xf>
    <xf numFmtId="168" fontId="42" fillId="0" borderId="105" xfId="30" applyNumberFormat="1" applyFont="1" applyBorder="1" applyAlignment="1">
      <alignment horizontal="center" vertical="center"/>
    </xf>
    <xf numFmtId="0" fontId="46" fillId="0" borderId="102" xfId="0" applyFont="1" applyBorder="1"/>
    <xf numFmtId="0" fontId="42" fillId="2" borderId="102" xfId="91" applyFont="1" applyFill="1" applyBorder="1"/>
    <xf numFmtId="0" fontId="58" fillId="0" borderId="102" xfId="0" applyFont="1" applyBorder="1"/>
    <xf numFmtId="168" fontId="58" fillId="0" borderId="104" xfId="31" applyNumberFormat="1" applyFont="1" applyBorder="1" applyAlignment="1">
      <alignment horizontal="center"/>
    </xf>
    <xf numFmtId="168" fontId="58" fillId="0" borderId="105" xfId="31" applyNumberFormat="1" applyFont="1" applyBorder="1" applyAlignment="1">
      <alignment horizontal="center"/>
    </xf>
    <xf numFmtId="168" fontId="58" fillId="0" borderId="103" xfId="31" applyNumberFormat="1" applyFont="1" applyBorder="1" applyAlignment="1">
      <alignment horizontal="center"/>
    </xf>
    <xf numFmtId="3" fontId="55" fillId="0" borderId="115" xfId="35" applyNumberFormat="1" applyFont="1" applyBorder="1" applyAlignment="1">
      <alignment horizontal="center" vertical="center"/>
    </xf>
    <xf numFmtId="3" fontId="48" fillId="0" borderId="115" xfId="35" applyNumberFormat="1" applyFont="1" applyBorder="1" applyAlignment="1">
      <alignment horizontal="center" vertical="center"/>
    </xf>
    <xf numFmtId="3" fontId="48" fillId="10" borderId="115" xfId="35" applyNumberFormat="1" applyFont="1" applyFill="1" applyBorder="1" applyAlignment="1">
      <alignment horizontal="center" vertical="center"/>
    </xf>
    <xf numFmtId="3" fontId="55" fillId="10" borderId="115" xfId="35" applyNumberFormat="1" applyFont="1" applyFill="1" applyBorder="1" applyAlignment="1">
      <alignment horizontal="center" vertical="center"/>
    </xf>
    <xf numFmtId="168" fontId="55" fillId="0" borderId="105" xfId="37" applyNumberFormat="1" applyFont="1" applyBorder="1" applyAlignment="1">
      <alignment horizontal="center" vertical="center"/>
    </xf>
    <xf numFmtId="168" fontId="55" fillId="0" borderId="103" xfId="37" applyNumberFormat="1" applyFont="1" applyBorder="1" applyAlignment="1">
      <alignment horizontal="center" vertical="center"/>
    </xf>
    <xf numFmtId="168" fontId="55" fillId="0" borderId="104" xfId="37" applyNumberFormat="1" applyFont="1" applyBorder="1" applyAlignment="1">
      <alignment horizontal="center" vertical="center"/>
    </xf>
    <xf numFmtId="168" fontId="55" fillId="0" borderId="0" xfId="37" applyNumberFormat="1" applyFont="1" applyAlignment="1">
      <alignment horizontal="center" vertical="center"/>
    </xf>
    <xf numFmtId="168" fontId="55" fillId="0" borderId="115" xfId="37" applyNumberFormat="1" applyFont="1" applyBorder="1" applyAlignment="1">
      <alignment horizontal="center" vertical="center"/>
    </xf>
    <xf numFmtId="168" fontId="46" fillId="0" borderId="115" xfId="37" applyNumberFormat="1" applyFont="1" applyBorder="1" applyAlignment="1">
      <alignment horizontal="center" vertical="center"/>
    </xf>
    <xf numFmtId="168" fontId="46" fillId="0" borderId="0" xfId="37" applyNumberFormat="1" applyFont="1" applyAlignment="1">
      <alignment horizontal="center" vertical="center"/>
    </xf>
    <xf numFmtId="168" fontId="46" fillId="0" borderId="6" xfId="37" applyNumberFormat="1" applyFont="1" applyBorder="1" applyAlignment="1">
      <alignment horizontal="center" vertical="center"/>
    </xf>
    <xf numFmtId="3" fontId="55" fillId="0" borderId="115" xfId="3407" applyNumberFormat="1" applyFont="1" applyBorder="1" applyAlignment="1">
      <alignment horizontal="center" vertical="center"/>
    </xf>
    <xf numFmtId="3" fontId="48" fillId="0" borderId="115" xfId="3407" applyNumberFormat="1" applyFont="1" applyBorder="1" applyAlignment="1">
      <alignment horizontal="center" vertical="center"/>
    </xf>
    <xf numFmtId="168" fontId="48" fillId="10" borderId="115" xfId="62" applyNumberFormat="1" applyFont="1" applyFill="1" applyBorder="1" applyAlignment="1">
      <alignment horizontal="center" vertical="center"/>
    </xf>
    <xf numFmtId="168" fontId="46" fillId="10" borderId="115" xfId="62" applyNumberFormat="1" applyFont="1" applyFill="1" applyBorder="1" applyAlignment="1">
      <alignment horizontal="center" vertical="center"/>
    </xf>
    <xf numFmtId="168" fontId="55" fillId="10" borderId="115" xfId="62" applyNumberFormat="1" applyFont="1" applyFill="1" applyBorder="1" applyAlignment="1">
      <alignment horizontal="center" vertical="center"/>
    </xf>
    <xf numFmtId="1" fontId="45" fillId="3" borderId="0" xfId="53398" applyNumberFormat="1" applyFont="1" applyFill="1" applyAlignment="1">
      <alignment horizontal="center" vertical="center"/>
    </xf>
    <xf numFmtId="0" fontId="45" fillId="3" borderId="100" xfId="0" applyFont="1" applyFill="1" applyBorder="1" applyAlignment="1">
      <alignment vertical="top"/>
    </xf>
    <xf numFmtId="49" fontId="45" fillId="3" borderId="87" xfId="0" applyNumberFormat="1" applyFont="1" applyFill="1" applyBorder="1" applyAlignment="1">
      <alignment vertical="top"/>
    </xf>
    <xf numFmtId="3" fontId="45" fillId="3" borderId="87" xfId="0" applyNumberFormat="1" applyFont="1" applyFill="1" applyBorder="1" applyAlignment="1">
      <alignment horizontal="center" vertical="top"/>
    </xf>
    <xf numFmtId="3" fontId="0" fillId="0" borderId="100" xfId="0" applyNumberFormat="1" applyBorder="1" applyAlignment="1">
      <alignment horizontal="center"/>
    </xf>
    <xf numFmtId="3" fontId="0" fillId="0" borderId="80" xfId="0" applyNumberFormat="1" applyBorder="1" applyAlignment="1">
      <alignment horizontal="center"/>
    </xf>
    <xf numFmtId="168" fontId="0" fillId="0" borderId="100" xfId="53391" applyNumberFormat="1" applyFont="1" applyBorder="1" applyAlignment="1">
      <alignment horizontal="center"/>
    </xf>
    <xf numFmtId="168" fontId="0" fillId="0" borderId="101" xfId="53391" applyNumberFormat="1" applyFont="1" applyBorder="1" applyAlignment="1">
      <alignment horizontal="center"/>
    </xf>
    <xf numFmtId="3" fontId="0" fillId="0" borderId="6" xfId="0" applyNumberFormat="1" applyBorder="1" applyAlignment="1">
      <alignment horizontal="center"/>
    </xf>
    <xf numFmtId="3" fontId="0" fillId="0" borderId="0" xfId="0" applyNumberFormat="1" applyAlignment="1">
      <alignment horizontal="center"/>
    </xf>
    <xf numFmtId="168" fontId="0" fillId="0" borderId="6" xfId="53391" applyNumberFormat="1" applyFont="1" applyBorder="1" applyAlignment="1">
      <alignment horizontal="center"/>
    </xf>
    <xf numFmtId="168" fontId="0" fillId="0" borderId="115" xfId="53391" applyNumberFormat="1" applyFont="1" applyBorder="1" applyAlignment="1">
      <alignment horizontal="center"/>
    </xf>
    <xf numFmtId="0" fontId="0" fillId="0" borderId="87" xfId="0" applyBorder="1"/>
    <xf numFmtId="3" fontId="0" fillId="0" borderId="87" xfId="0" applyNumberFormat="1" applyBorder="1" applyAlignment="1">
      <alignment horizontal="center"/>
    </xf>
    <xf numFmtId="3" fontId="0" fillId="0" borderId="81" xfId="0" applyNumberFormat="1" applyBorder="1" applyAlignment="1">
      <alignment horizontal="center"/>
    </xf>
    <xf numFmtId="168" fontId="0" fillId="0" borderId="87" xfId="53391" applyNumberFormat="1" applyFont="1" applyBorder="1" applyAlignment="1">
      <alignment horizontal="center"/>
    </xf>
    <xf numFmtId="168" fontId="0" fillId="0" borderId="82" xfId="53391" applyNumberFormat="1" applyFont="1" applyBorder="1" applyAlignment="1">
      <alignment horizontal="center"/>
    </xf>
    <xf numFmtId="0" fontId="2" fillId="0" borderId="104" xfId="0" applyFont="1" applyBorder="1"/>
    <xf numFmtId="3" fontId="2" fillId="0" borderId="104" xfId="0" applyNumberFormat="1" applyFont="1" applyBorder="1" applyAlignment="1">
      <alignment horizontal="center"/>
    </xf>
    <xf numFmtId="3" fontId="2" fillId="0" borderId="105" xfId="0" applyNumberFormat="1" applyFont="1" applyBorder="1" applyAlignment="1">
      <alignment horizontal="center"/>
    </xf>
    <xf numFmtId="168" fontId="2" fillId="0" borderId="104" xfId="53391" applyNumberFormat="1" applyFont="1" applyBorder="1" applyAlignment="1">
      <alignment horizontal="center"/>
    </xf>
    <xf numFmtId="168" fontId="2" fillId="0" borderId="103" xfId="53391" applyNumberFormat="1" applyFont="1" applyBorder="1" applyAlignment="1">
      <alignment horizontal="center"/>
    </xf>
    <xf numFmtId="0" fontId="45" fillId="3" borderId="99" xfId="40" applyFont="1" applyFill="1" applyBorder="1" applyAlignment="1">
      <alignment horizontal="left" vertical="top"/>
    </xf>
    <xf numFmtId="49" fontId="45" fillId="3" borderId="88" xfId="40" quotePrefix="1" applyNumberFormat="1" applyFont="1" applyFill="1" applyBorder="1" applyAlignment="1">
      <alignment horizontal="left"/>
    </xf>
    <xf numFmtId="0" fontId="44" fillId="5" borderId="102" xfId="40" applyFont="1" applyFill="1" applyBorder="1" applyAlignment="1">
      <alignment horizontal="left" vertical="center"/>
    </xf>
    <xf numFmtId="168" fontId="13" fillId="0" borderId="6" xfId="53391" applyNumberFormat="1" applyFont="1" applyBorder="1" applyAlignment="1">
      <alignment horizontal="center" vertical="center"/>
    </xf>
    <xf numFmtId="10" fontId="14" fillId="0" borderId="115" xfId="13" applyNumberFormat="1" applyFont="1" applyBorder="1" applyAlignment="1">
      <alignment horizontal="right" vertical="center"/>
    </xf>
    <xf numFmtId="168" fontId="14" fillId="0" borderId="115" xfId="13" applyNumberFormat="1" applyFont="1" applyBorder="1" applyAlignment="1">
      <alignment horizontal="right" vertical="center"/>
    </xf>
    <xf numFmtId="168" fontId="14" fillId="0" borderId="81" xfId="0" applyNumberFormat="1" applyFont="1" applyBorder="1" applyAlignment="1">
      <alignment horizontal="right" vertical="center"/>
    </xf>
    <xf numFmtId="168" fontId="14" fillId="0" borderId="6" xfId="53391" applyNumberFormat="1" applyFont="1" applyBorder="1" applyAlignment="1">
      <alignment horizontal="right" vertical="center"/>
    </xf>
    <xf numFmtId="168" fontId="14" fillId="0" borderId="80" xfId="14" applyNumberFormat="1" applyFont="1" applyBorder="1" applyAlignment="1">
      <alignment horizontal="right" vertical="center"/>
    </xf>
    <xf numFmtId="10" fontId="14" fillId="0" borderId="81" xfId="0" applyNumberFormat="1" applyFont="1" applyBorder="1" applyAlignment="1">
      <alignment horizontal="right" vertical="center"/>
    </xf>
    <xf numFmtId="168" fontId="14" fillId="0" borderId="104" xfId="53391" applyNumberFormat="1" applyFont="1" applyBorder="1" applyAlignment="1">
      <alignment horizontal="center" vertical="center"/>
    </xf>
    <xf numFmtId="168" fontId="14" fillId="0" borderId="103" xfId="53391" applyNumberFormat="1" applyFont="1" applyBorder="1" applyAlignment="1">
      <alignment horizontal="center" vertical="center"/>
    </xf>
    <xf numFmtId="0" fontId="20" fillId="0" borderId="100" xfId="0" applyFont="1" applyBorder="1"/>
    <xf numFmtId="0" fontId="16" fillId="0" borderId="6" xfId="0" applyFont="1" applyBorder="1"/>
    <xf numFmtId="170" fontId="14" fillId="0" borderId="81" xfId="0" applyNumberFormat="1" applyFont="1" applyBorder="1" applyAlignment="1">
      <alignment horizontal="right" vertical="center"/>
    </xf>
    <xf numFmtId="170" fontId="14" fillId="0" borderId="115" xfId="53398" applyNumberFormat="1" applyFont="1" applyBorder="1" applyAlignment="1">
      <alignment horizontal="right" vertical="center"/>
    </xf>
    <xf numFmtId="170" fontId="14" fillId="0" borderId="6" xfId="12" quotePrefix="1" applyNumberFormat="1" applyFont="1" applyBorder="1" applyAlignment="1">
      <alignment horizontal="right" vertical="center"/>
    </xf>
    <xf numFmtId="168" fontId="14" fillId="0" borderId="6" xfId="53391" quotePrefix="1" applyNumberFormat="1" applyFont="1" applyBorder="1" applyAlignment="1">
      <alignment horizontal="center" vertical="center"/>
    </xf>
    <xf numFmtId="178" fontId="14" fillId="0" borderId="6" xfId="53398" applyNumberFormat="1" applyFont="1" applyBorder="1" applyAlignment="1">
      <alignment horizontal="right" vertical="center"/>
    </xf>
    <xf numFmtId="178" fontId="14" fillId="0" borderId="6" xfId="53398" quotePrefix="1" applyNumberFormat="1" applyFont="1" applyBorder="1" applyAlignment="1">
      <alignment horizontal="right" vertical="center"/>
    </xf>
    <xf numFmtId="170" fontId="14" fillId="0" borderId="80" xfId="0" applyNumberFormat="1" applyFont="1" applyBorder="1" applyAlignment="1">
      <alignment horizontal="right" vertical="center"/>
    </xf>
    <xf numFmtId="170" fontId="14" fillId="0" borderId="105" xfId="0" applyNumberFormat="1" applyFont="1" applyBorder="1" applyAlignment="1">
      <alignment horizontal="right" vertical="center"/>
    </xf>
    <xf numFmtId="168" fontId="14" fillId="0" borderId="115" xfId="53391" quotePrefix="1" applyNumberFormat="1" applyFont="1" applyBorder="1" applyAlignment="1">
      <alignment horizontal="center" vertical="center"/>
    </xf>
    <xf numFmtId="203" fontId="14" fillId="0" borderId="115" xfId="0" applyNumberFormat="1" applyFont="1" applyBorder="1" applyAlignment="1">
      <alignment horizontal="center"/>
    </xf>
    <xf numFmtId="168" fontId="13" fillId="0" borderId="100" xfId="53391" applyNumberFormat="1" applyFont="1" applyBorder="1" applyAlignment="1">
      <alignment horizontal="center" vertical="center" wrapText="1"/>
    </xf>
    <xf numFmtId="168" fontId="13" fillId="0" borderId="101" xfId="53391" applyNumberFormat="1" applyFont="1" applyBorder="1" applyAlignment="1">
      <alignment horizontal="center" vertical="center" wrapText="1"/>
    </xf>
    <xf numFmtId="168" fontId="14" fillId="0" borderId="6" xfId="53391" applyNumberFormat="1" applyFont="1" applyBorder="1" applyAlignment="1">
      <alignment horizontal="center"/>
    </xf>
    <xf numFmtId="168" fontId="14" fillId="0" borderId="115" xfId="53391" applyNumberFormat="1" applyFont="1" applyBorder="1" applyAlignment="1">
      <alignment horizontal="center"/>
    </xf>
    <xf numFmtId="0" fontId="0" fillId="0" borderId="115" xfId="0" applyBorder="1"/>
    <xf numFmtId="203" fontId="13" fillId="0" borderId="104" xfId="0" applyNumberFormat="1" applyFont="1" applyBorder="1" applyAlignment="1">
      <alignment horizontal="center"/>
    </xf>
    <xf numFmtId="203" fontId="13" fillId="0" borderId="105" xfId="0" applyNumberFormat="1" applyFont="1" applyBorder="1" applyAlignment="1">
      <alignment horizontal="center"/>
    </xf>
    <xf numFmtId="203" fontId="13" fillId="0" borderId="103" xfId="0" applyNumberFormat="1" applyFont="1" applyBorder="1" applyAlignment="1">
      <alignment horizontal="center"/>
    </xf>
    <xf numFmtId="168" fontId="13" fillId="0" borderId="104" xfId="53391" applyNumberFormat="1" applyFont="1" applyBorder="1" applyAlignment="1">
      <alignment horizontal="center"/>
    </xf>
    <xf numFmtId="168" fontId="13" fillId="0" borderId="103" xfId="53391" applyNumberFormat="1" applyFont="1" applyBorder="1" applyAlignment="1">
      <alignment horizontal="center"/>
    </xf>
    <xf numFmtId="168" fontId="37" fillId="0" borderId="6" xfId="53391" applyNumberFormat="1" applyFont="1" applyBorder="1" applyAlignment="1">
      <alignment horizontal="center"/>
    </xf>
    <xf numFmtId="10" fontId="37" fillId="0" borderId="0" xfId="13" applyNumberFormat="1" applyFont="1" applyAlignment="1">
      <alignment horizontal="center"/>
    </xf>
    <xf numFmtId="10" fontId="37" fillId="0" borderId="115" xfId="13" applyNumberFormat="1" applyFont="1" applyBorder="1" applyAlignment="1">
      <alignment horizontal="center"/>
    </xf>
    <xf numFmtId="10" fontId="37" fillId="0" borderId="6" xfId="13" applyNumberFormat="1" applyFont="1" applyBorder="1" applyAlignment="1">
      <alignment horizontal="center"/>
    </xf>
    <xf numFmtId="10" fontId="50" fillId="0" borderId="104" xfId="13" applyNumberFormat="1" applyFont="1" applyBorder="1" applyAlignment="1">
      <alignment horizontal="center"/>
    </xf>
    <xf numFmtId="10" fontId="50" fillId="0" borderId="105" xfId="13" applyNumberFormat="1" applyFont="1" applyBorder="1" applyAlignment="1">
      <alignment horizontal="center"/>
    </xf>
    <xf numFmtId="10" fontId="50" fillId="0" borderId="103" xfId="13" applyNumberFormat="1" applyFont="1" applyBorder="1" applyAlignment="1">
      <alignment horizontal="center"/>
    </xf>
    <xf numFmtId="0" fontId="314" fillId="3" borderId="87" xfId="1" applyFont="1" applyFill="1" applyBorder="1"/>
    <xf numFmtId="3" fontId="55" fillId="0" borderId="80" xfId="35" applyNumberFormat="1" applyFont="1" applyBorder="1" applyAlignment="1">
      <alignment horizontal="center" vertical="center"/>
    </xf>
    <xf numFmtId="0" fontId="45" fillId="4" borderId="6" xfId="35" applyFont="1" applyFill="1" applyBorder="1" applyAlignment="1">
      <alignment horizontal="center"/>
    </xf>
    <xf numFmtId="0" fontId="45" fillId="4" borderId="115" xfId="35" applyFont="1" applyFill="1" applyBorder="1" applyAlignment="1">
      <alignment horizontal="center"/>
    </xf>
    <xf numFmtId="0" fontId="55" fillId="7" borderId="104" xfId="35" applyFont="1" applyFill="1" applyBorder="1" applyAlignment="1">
      <alignment vertical="center"/>
    </xf>
    <xf numFmtId="0" fontId="45" fillId="3" borderId="115" xfId="35" applyFont="1" applyFill="1" applyBorder="1" applyAlignment="1">
      <alignment horizontal="center"/>
    </xf>
    <xf numFmtId="3" fontId="48" fillId="137" borderId="6" xfId="35" applyNumberFormat="1" applyFont="1" applyFill="1" applyBorder="1" applyAlignment="1">
      <alignment horizontal="center" vertical="center"/>
    </xf>
    <xf numFmtId="3" fontId="48" fillId="137" borderId="115" xfId="35" applyNumberFormat="1" applyFont="1" applyFill="1" applyBorder="1" applyAlignment="1">
      <alignment horizontal="center" vertical="center"/>
    </xf>
    <xf numFmtId="3" fontId="55" fillId="137" borderId="115" xfId="35" applyNumberFormat="1" applyFont="1" applyFill="1" applyBorder="1" applyAlignment="1">
      <alignment horizontal="center" vertical="center"/>
    </xf>
    <xf numFmtId="0" fontId="45" fillId="3" borderId="6" xfId="35" applyFont="1" applyFill="1" applyBorder="1" applyAlignment="1">
      <alignment horizontal="center"/>
    </xf>
    <xf numFmtId="168" fontId="55" fillId="0" borderId="100" xfId="37" applyNumberFormat="1" applyFont="1" applyBorder="1" applyAlignment="1">
      <alignment horizontal="center" vertical="center"/>
    </xf>
    <xf numFmtId="168" fontId="55" fillId="0" borderId="101" xfId="37" applyNumberFormat="1" applyFont="1" applyBorder="1" applyAlignment="1">
      <alignment horizontal="center" vertical="center"/>
    </xf>
    <xf numFmtId="3" fontId="45" fillId="4" borderId="0" xfId="3407" applyNumberFormat="1" applyFont="1" applyFill="1" applyAlignment="1">
      <alignment horizontal="center" vertical="center"/>
    </xf>
    <xf numFmtId="0" fontId="55" fillId="0" borderId="100" xfId="0" applyFont="1" applyBorder="1" applyAlignment="1">
      <alignment vertical="center"/>
    </xf>
    <xf numFmtId="0" fontId="55" fillId="0" borderId="6" xfId="0" applyFont="1" applyBorder="1" applyAlignment="1">
      <alignment horizontal="left" vertical="center" indent="1"/>
    </xf>
    <xf numFmtId="0" fontId="46" fillId="0" borderId="6" xfId="0" applyFont="1" applyBorder="1" applyAlignment="1">
      <alignment horizontal="left" vertical="center" indent="1"/>
    </xf>
    <xf numFmtId="0" fontId="55" fillId="0" borderId="6" xfId="0" applyFont="1" applyBorder="1" applyAlignment="1">
      <alignment vertical="center"/>
    </xf>
    <xf numFmtId="0" fontId="55" fillId="0" borderId="87" xfId="0" applyFont="1" applyBorder="1" applyAlignment="1">
      <alignment vertical="center"/>
    </xf>
    <xf numFmtId="0" fontId="55" fillId="7" borderId="104" xfId="0" applyFont="1" applyFill="1" applyBorder="1" applyAlignment="1">
      <alignment vertical="center"/>
    </xf>
    <xf numFmtId="3" fontId="45" fillId="4" borderId="6" xfId="3407" applyNumberFormat="1" applyFont="1" applyFill="1" applyBorder="1" applyAlignment="1">
      <alignment horizontal="center" vertical="center"/>
    </xf>
    <xf numFmtId="3" fontId="55" fillId="7" borderId="100" xfId="3407" applyNumberFormat="1" applyFont="1" applyFill="1" applyBorder="1" applyAlignment="1">
      <alignment horizontal="center" vertical="center"/>
    </xf>
    <xf numFmtId="3" fontId="55" fillId="7" borderId="80" xfId="3407" applyNumberFormat="1" applyFont="1" applyFill="1" applyBorder="1" applyAlignment="1">
      <alignment horizontal="center" vertical="center"/>
    </xf>
    <xf numFmtId="3" fontId="55" fillId="7" borderId="101" xfId="3407" applyNumberFormat="1" applyFont="1" applyFill="1" applyBorder="1" applyAlignment="1">
      <alignment horizontal="center" vertical="center"/>
    </xf>
    <xf numFmtId="3" fontId="55" fillId="0" borderId="104" xfId="3407" applyNumberFormat="1" applyFont="1" applyBorder="1" applyAlignment="1">
      <alignment horizontal="center" vertical="center"/>
    </xf>
    <xf numFmtId="168" fontId="46" fillId="137" borderId="6" xfId="62" applyNumberFormat="1" applyFont="1" applyFill="1" applyBorder="1" applyAlignment="1">
      <alignment horizontal="center" vertical="center"/>
    </xf>
    <xf numFmtId="168" fontId="46" fillId="137" borderId="115" xfId="62" applyNumberFormat="1" applyFont="1" applyFill="1" applyBorder="1" applyAlignment="1">
      <alignment horizontal="center" vertical="center"/>
    </xf>
    <xf numFmtId="168" fontId="55" fillId="10" borderId="6" xfId="62" applyNumberFormat="1" applyFont="1" applyFill="1" applyBorder="1" applyAlignment="1">
      <alignment horizontal="center" vertical="center"/>
    </xf>
    <xf numFmtId="168" fontId="44" fillId="0" borderId="90" xfId="30" applyNumberFormat="1" applyFont="1" applyBorder="1" applyAlignment="1">
      <alignment horizontal="center" vertical="center"/>
    </xf>
    <xf numFmtId="0" fontId="44" fillId="2" borderId="100" xfId="91" applyFont="1" applyFill="1" applyBorder="1" applyAlignment="1">
      <alignment vertical="center"/>
    </xf>
    <xf numFmtId="0" fontId="44" fillId="2" borderId="6" xfId="91" applyFont="1" applyFill="1" applyBorder="1" applyAlignment="1">
      <alignment vertical="center"/>
    </xf>
    <xf numFmtId="0" fontId="44" fillId="0" borderId="87" xfId="91" applyFont="1" applyBorder="1" applyAlignment="1">
      <alignment vertical="center"/>
    </xf>
    <xf numFmtId="168" fontId="44" fillId="0" borderId="100" xfId="30" applyNumberFormat="1" applyFont="1" applyBorder="1" applyAlignment="1">
      <alignment horizontal="center" vertical="center"/>
    </xf>
    <xf numFmtId="168" fontId="44" fillId="0" borderId="81" xfId="30" applyNumberFormat="1" applyFont="1" applyBorder="1" applyAlignment="1">
      <alignment horizontal="center" vertical="center"/>
    </xf>
    <xf numFmtId="0" fontId="58" fillId="0" borderId="104" xfId="0" applyFont="1" applyBorder="1"/>
    <xf numFmtId="168" fontId="42" fillId="0" borderId="80" xfId="30" applyNumberFormat="1" applyFont="1" applyBorder="1" applyAlignment="1">
      <alignment horizontal="center" vertical="center"/>
    </xf>
    <xf numFmtId="168" fontId="58" fillId="0" borderId="100" xfId="31" applyNumberFormat="1" applyFont="1" applyBorder="1" applyAlignment="1">
      <alignment horizontal="center"/>
    </xf>
    <xf numFmtId="168" fontId="58" fillId="0" borderId="80" xfId="31" applyNumberFormat="1" applyFont="1" applyBorder="1" applyAlignment="1">
      <alignment horizontal="center"/>
    </xf>
    <xf numFmtId="0" fontId="42" fillId="0" borderId="100" xfId="91" applyFont="1" applyBorder="1" applyAlignment="1">
      <alignment vertical="center"/>
    </xf>
    <xf numFmtId="0" fontId="42" fillId="0" borderId="6" xfId="91" applyFont="1" applyBorder="1" applyAlignment="1">
      <alignment vertical="center"/>
    </xf>
    <xf numFmtId="0" fontId="44" fillId="0" borderId="87" xfId="91" applyFont="1" applyBorder="1" applyAlignment="1">
      <alignment wrapText="1"/>
    </xf>
    <xf numFmtId="0" fontId="42" fillId="0" borderId="87" xfId="91" applyFont="1" applyBorder="1"/>
    <xf numFmtId="14" fontId="313" fillId="3" borderId="6" xfId="39" applyNumberFormat="1" applyFont="1" applyFill="1" applyBorder="1" applyAlignment="1">
      <alignment horizontal="center" vertical="center"/>
    </xf>
    <xf numFmtId="14" fontId="313" fillId="3" borderId="115" xfId="39" applyNumberFormat="1" applyFont="1" applyFill="1" applyBorder="1" applyAlignment="1">
      <alignment horizontal="center" vertical="center"/>
    </xf>
    <xf numFmtId="168" fontId="42" fillId="0" borderId="115" xfId="18" applyNumberFormat="1" applyFont="1" applyBorder="1" applyAlignment="1">
      <alignment horizontal="center"/>
    </xf>
    <xf numFmtId="283" fontId="14" fillId="5" borderId="115" xfId="55" applyNumberFormat="1" applyFont="1" applyFill="1" applyBorder="1" applyAlignment="1">
      <alignment horizontal="center" vertical="center" wrapText="1"/>
    </xf>
    <xf numFmtId="283" fontId="13" fillId="5" borderId="115" xfId="55" applyNumberFormat="1" applyFont="1" applyFill="1" applyBorder="1" applyAlignment="1">
      <alignment horizontal="center" vertical="center" wrapText="1"/>
    </xf>
    <xf numFmtId="168" fontId="44" fillId="5" borderId="6" xfId="13" applyNumberFormat="1" applyFont="1" applyFill="1" applyBorder="1" applyAlignment="1">
      <alignment horizontal="center"/>
    </xf>
    <xf numFmtId="168" fontId="44" fillId="5" borderId="0" xfId="13" applyNumberFormat="1" applyFont="1" applyFill="1" applyAlignment="1">
      <alignment horizontal="center"/>
    </xf>
    <xf numFmtId="0" fontId="44" fillId="2" borderId="87" xfId="0" applyFont="1" applyFill="1" applyBorder="1" applyAlignment="1">
      <alignment horizontal="left" vertical="center" wrapText="1"/>
    </xf>
    <xf numFmtId="49" fontId="45" fillId="3" borderId="6" xfId="0" applyNumberFormat="1" applyFont="1" applyFill="1" applyBorder="1" applyAlignment="1">
      <alignment horizontal="center" vertical="center"/>
    </xf>
    <xf numFmtId="49" fontId="45" fillId="3" borderId="115" xfId="0" applyNumberFormat="1" applyFont="1" applyFill="1" applyBorder="1" applyAlignment="1">
      <alignment horizontal="center" vertical="center"/>
    </xf>
    <xf numFmtId="49" fontId="45" fillId="3" borderId="6" xfId="0" applyNumberFormat="1" applyFont="1" applyFill="1" applyBorder="1" applyAlignment="1">
      <alignment horizontal="center" vertical="center" wrapText="1"/>
    </xf>
    <xf numFmtId="0" fontId="45" fillId="3" borderId="115" xfId="0" applyFont="1" applyFill="1" applyBorder="1" applyAlignment="1">
      <alignment horizontal="center" vertical="center" wrapText="1"/>
    </xf>
    <xf numFmtId="169" fontId="44" fillId="5" borderId="104" xfId="53392" applyNumberFormat="1" applyFont="1" applyFill="1" applyBorder="1"/>
    <xf numFmtId="169" fontId="44" fillId="5" borderId="105" xfId="53392" applyNumberFormat="1" applyFont="1" applyFill="1" applyBorder="1"/>
    <xf numFmtId="169" fontId="44" fillId="0" borderId="103" xfId="53392" applyNumberFormat="1" applyFont="1" applyBorder="1"/>
    <xf numFmtId="169" fontId="44" fillId="5" borderId="104" xfId="53392" applyNumberFormat="1" applyFont="1" applyFill="1" applyBorder="1" applyAlignment="1">
      <alignment horizontal="right"/>
    </xf>
    <xf numFmtId="169" fontId="44" fillId="5" borderId="103" xfId="53392" applyNumberFormat="1" applyFont="1" applyFill="1" applyBorder="1" applyAlignment="1">
      <alignment horizontal="right"/>
    </xf>
    <xf numFmtId="168" fontId="58" fillId="0" borderId="101" xfId="31" applyNumberFormat="1" applyFont="1" applyBorder="1" applyAlignment="1">
      <alignment horizontal="center"/>
    </xf>
    <xf numFmtId="0" fontId="345" fillId="0" borderId="5" xfId="0" applyFont="1" applyBorder="1" applyAlignment="1">
      <alignment vertical="center"/>
    </xf>
    <xf numFmtId="0" fontId="346" fillId="0" borderId="0" xfId="0" applyFont="1" applyAlignment="1">
      <alignment horizontal="center" vertical="center"/>
    </xf>
    <xf numFmtId="0" fontId="346" fillId="0" borderId="115" xfId="0" applyFont="1" applyBorder="1" applyAlignment="1">
      <alignment horizontal="center" vertical="center"/>
    </xf>
    <xf numFmtId="0" fontId="346" fillId="0" borderId="5" xfId="0" applyFont="1" applyBorder="1" applyAlignment="1">
      <alignment vertical="center"/>
    </xf>
    <xf numFmtId="0" fontId="346" fillId="0" borderId="88" xfId="0" applyFont="1" applyBorder="1" applyAlignment="1">
      <alignment vertical="center"/>
    </xf>
    <xf numFmtId="0" fontId="346" fillId="0" borderId="81" xfId="0" applyFont="1" applyBorder="1" applyAlignment="1">
      <alignment horizontal="center" vertical="center"/>
    </xf>
    <xf numFmtId="0" fontId="346" fillId="0" borderId="82" xfId="0" applyFont="1" applyBorder="1" applyAlignment="1">
      <alignment horizontal="center" vertical="center"/>
    </xf>
    <xf numFmtId="0" fontId="348" fillId="0" borderId="5" xfId="0" applyFont="1" applyBorder="1" applyAlignment="1">
      <alignment vertical="center"/>
    </xf>
    <xf numFmtId="216" fontId="346" fillId="0" borderId="0" xfId="0" applyNumberFormat="1" applyFont="1" applyAlignment="1">
      <alignment horizontal="center" vertical="center"/>
    </xf>
    <xf numFmtId="216" fontId="346" fillId="0" borderId="115" xfId="0" applyNumberFormat="1" applyFont="1" applyBorder="1" applyAlignment="1">
      <alignment horizontal="center" vertical="center"/>
    </xf>
    <xf numFmtId="0" fontId="345" fillId="0" borderId="99" xfId="0" applyFont="1" applyBorder="1" applyAlignment="1">
      <alignment vertical="center"/>
    </xf>
    <xf numFmtId="0" fontId="346" fillId="0" borderId="80" xfId="0" applyFont="1" applyBorder="1" applyAlignment="1">
      <alignment horizontal="center" vertical="center"/>
    </xf>
    <xf numFmtId="0" fontId="346" fillId="0" borderId="101" xfId="0" applyFont="1" applyBorder="1" applyAlignment="1">
      <alignment horizontal="center" vertical="center"/>
    </xf>
    <xf numFmtId="174" fontId="346" fillId="0" borderId="115" xfId="0" applyNumberFormat="1" applyFont="1" applyBorder="1" applyAlignment="1">
      <alignment horizontal="center" vertical="center"/>
    </xf>
    <xf numFmtId="0" fontId="348" fillId="0" borderId="99" xfId="0" applyFont="1" applyBorder="1" applyAlignment="1">
      <alignment vertical="center"/>
    </xf>
    <xf numFmtId="0" fontId="349" fillId="0" borderId="5" xfId="0" applyFont="1" applyBorder="1" applyAlignment="1">
      <alignment vertical="center"/>
    </xf>
    <xf numFmtId="174" fontId="346" fillId="0" borderId="0" xfId="0" applyNumberFormat="1" applyFont="1" applyAlignment="1">
      <alignment horizontal="center" vertical="center"/>
    </xf>
    <xf numFmtId="174" fontId="346" fillId="0" borderId="81" xfId="0" applyNumberFormat="1" applyFont="1" applyBorder="1" applyAlignment="1">
      <alignment horizontal="center" vertical="center"/>
    </xf>
    <xf numFmtId="174" fontId="346" fillId="0" borderId="82" xfId="0" applyNumberFormat="1" applyFont="1" applyBorder="1" applyAlignment="1">
      <alignment horizontal="center" vertical="center"/>
    </xf>
    <xf numFmtId="0" fontId="350" fillId="3" borderId="87" xfId="0" applyFont="1" applyFill="1" applyBorder="1" applyAlignment="1">
      <alignment horizontal="center" vertical="center"/>
    </xf>
    <xf numFmtId="0" fontId="350" fillId="3" borderId="81" xfId="0" applyFont="1" applyFill="1" applyBorder="1" applyAlignment="1">
      <alignment horizontal="center" vertical="center"/>
    </xf>
    <xf numFmtId="0" fontId="350" fillId="3" borderId="82" xfId="0" applyFont="1" applyFill="1" applyBorder="1" applyAlignment="1">
      <alignment horizontal="center" vertical="center"/>
    </xf>
    <xf numFmtId="0" fontId="46" fillId="0" borderId="99" xfId="0" applyFont="1" applyBorder="1"/>
    <xf numFmtId="286" fontId="346" fillId="0" borderId="0" xfId="53392" applyNumberFormat="1" applyFont="1" applyBorder="1" applyAlignment="1">
      <alignment horizontal="center" vertical="center"/>
    </xf>
    <xf numFmtId="286" fontId="346" fillId="0" borderId="115" xfId="53392" applyNumberFormat="1" applyFont="1" applyBorder="1" applyAlignment="1">
      <alignment horizontal="center" vertical="center"/>
    </xf>
    <xf numFmtId="0" fontId="46" fillId="0" borderId="5" xfId="0" applyFont="1" applyBorder="1"/>
    <xf numFmtId="286" fontId="346" fillId="0" borderId="105" xfId="53392" applyNumberFormat="1" applyFont="1" applyBorder="1" applyAlignment="1">
      <alignment horizontal="center" vertical="center"/>
    </xf>
    <xf numFmtId="286" fontId="346" fillId="0" borderId="103" xfId="53392" applyNumberFormat="1" applyFont="1" applyBorder="1" applyAlignment="1">
      <alignment horizontal="center" vertical="center"/>
    </xf>
    <xf numFmtId="0" fontId="58" fillId="0" borderId="88" xfId="0" applyFont="1" applyBorder="1"/>
    <xf numFmtId="0" fontId="14" fillId="0" borderId="0" xfId="0" applyFont="1" applyAlignment="1">
      <alignment horizontal="left" vertical="top" wrapText="1"/>
    </xf>
    <xf numFmtId="0" fontId="1" fillId="3" borderId="6" xfId="0" applyFont="1" applyFill="1" applyBorder="1" applyAlignment="1">
      <alignment horizontal="center" vertical="center"/>
    </xf>
    <xf numFmtId="0" fontId="45" fillId="3" borderId="82" xfId="0" applyFont="1" applyFill="1" applyBorder="1" applyAlignment="1">
      <alignment horizontal="center" vertical="center"/>
    </xf>
    <xf numFmtId="1" fontId="45" fillId="3" borderId="81" xfId="12" applyNumberFormat="1" applyFont="1" applyFill="1" applyBorder="1" applyAlignment="1">
      <alignment horizontal="center" vertical="center"/>
    </xf>
    <xf numFmtId="0" fontId="42" fillId="5" borderId="0" xfId="20" quotePrefix="1" applyFont="1" applyFill="1" applyAlignment="1">
      <alignment horizontal="left" vertical="top" wrapText="1"/>
    </xf>
    <xf numFmtId="0" fontId="58" fillId="0" borderId="0" xfId="0" applyFont="1" applyAlignment="1">
      <alignment horizontal="center"/>
    </xf>
    <xf numFmtId="0" fontId="55" fillId="0" borderId="0" xfId="0" applyFont="1" applyAlignment="1">
      <alignment horizontal="center" vertical="center"/>
    </xf>
    <xf numFmtId="0" fontId="51" fillId="2" borderId="0" xfId="0" applyFont="1" applyFill="1"/>
    <xf numFmtId="0" fontId="42" fillId="0" borderId="0" xfId="0" applyFont="1" applyAlignment="1">
      <alignment horizontal="left" vertical="center"/>
    </xf>
    <xf numFmtId="0" fontId="42" fillId="0" borderId="0" xfId="0" applyFont="1" applyAlignment="1">
      <alignment horizontal="left" vertical="top" wrapText="1"/>
    </xf>
    <xf numFmtId="0" fontId="44" fillId="0" borderId="6" xfId="0" applyFont="1" applyBorder="1" applyAlignment="1">
      <alignment horizontal="left" vertical="center" wrapText="1"/>
    </xf>
    <xf numFmtId="0" fontId="42" fillId="2" borderId="0" xfId="0" applyFont="1" applyFill="1"/>
    <xf numFmtId="0" fontId="44" fillId="0" borderId="0" xfId="0" applyFont="1" applyAlignment="1">
      <alignment horizontal="center"/>
    </xf>
    <xf numFmtId="0" fontId="42" fillId="6" borderId="0" xfId="11" applyFont="1" applyFill="1" applyAlignment="1">
      <alignment horizontal="left"/>
    </xf>
    <xf numFmtId="0" fontId="45" fillId="3" borderId="88" xfId="0" applyFont="1" applyFill="1" applyBorder="1" applyAlignment="1">
      <alignment horizontal="left" vertical="center"/>
    </xf>
    <xf numFmtId="1" fontId="45" fillId="3" borderId="87" xfId="12" applyNumberFormat="1" applyFont="1" applyFill="1" applyBorder="1" applyAlignment="1">
      <alignment horizontal="center" vertical="center"/>
    </xf>
    <xf numFmtId="0" fontId="4" fillId="5" borderId="0" xfId="1" applyFill="1"/>
    <xf numFmtId="0" fontId="24" fillId="4" borderId="99" xfId="0" applyFont="1" applyFill="1" applyBorder="1" applyAlignment="1">
      <alignment vertical="top"/>
    </xf>
    <xf numFmtId="176" fontId="1" fillId="3" borderId="0" xfId="23" applyNumberFormat="1" applyFont="1" applyFill="1" applyAlignment="1">
      <alignment horizontal="center"/>
    </xf>
    <xf numFmtId="203" fontId="42" fillId="0" borderId="0" xfId="53392" applyNumberFormat="1" applyFont="1" applyAlignment="1">
      <alignment horizontal="center" vertical="center"/>
    </xf>
    <xf numFmtId="170" fontId="14" fillId="0" borderId="0" xfId="12" applyNumberFormat="1" applyFont="1" applyAlignment="1">
      <alignment horizontal="right" vertical="center"/>
    </xf>
    <xf numFmtId="170" fontId="14" fillId="0" borderId="115" xfId="12" applyNumberFormat="1" applyFont="1" applyBorder="1" applyAlignment="1">
      <alignment horizontal="right" vertical="center"/>
    </xf>
    <xf numFmtId="170" fontId="13" fillId="0" borderId="0" xfId="12" applyNumberFormat="1" applyFont="1" applyAlignment="1">
      <alignment horizontal="right" vertical="center"/>
    </xf>
    <xf numFmtId="170" fontId="14" fillId="0" borderId="0" xfId="12" quotePrefix="1" applyNumberFormat="1" applyFont="1" applyAlignment="1">
      <alignment horizontal="right" vertical="center"/>
    </xf>
    <xf numFmtId="178" fontId="14" fillId="0" borderId="0" xfId="53398" applyNumberFormat="1" applyFont="1" applyAlignment="1">
      <alignment horizontal="right" vertical="center"/>
    </xf>
    <xf numFmtId="178" fontId="14" fillId="0" borderId="0" xfId="53398" quotePrefix="1" applyNumberFormat="1" applyFont="1" applyAlignment="1">
      <alignment horizontal="right" vertical="center"/>
    </xf>
    <xf numFmtId="170" fontId="14" fillId="0" borderId="0" xfId="53398" applyNumberFormat="1" applyFont="1" applyAlignment="1">
      <alignment horizontal="right" vertical="center"/>
    </xf>
    <xf numFmtId="170" fontId="14" fillId="0" borderId="0" xfId="0" applyNumberFormat="1" applyFont="1" applyAlignment="1">
      <alignment horizontal="right" vertical="center"/>
    </xf>
    <xf numFmtId="170" fontId="14" fillId="0" borderId="115" xfId="0" applyNumberFormat="1" applyFont="1" applyBorder="1" applyAlignment="1">
      <alignment horizontal="right" vertical="center"/>
    </xf>
    <xf numFmtId="0" fontId="16" fillId="0" borderId="87" xfId="0" applyFont="1" applyBorder="1" applyAlignment="1">
      <alignment horizontal="justify" vertical="center" wrapText="1"/>
    </xf>
    <xf numFmtId="168" fontId="14" fillId="0" borderId="0" xfId="53391" applyNumberFormat="1" applyFont="1" applyAlignment="1">
      <alignment horizontal="right" vertical="center"/>
    </xf>
    <xf numFmtId="168" fontId="14" fillId="0" borderId="0" xfId="13" applyNumberFormat="1" applyFont="1" applyAlignment="1">
      <alignment horizontal="right" vertical="center"/>
    </xf>
    <xf numFmtId="168" fontId="14" fillId="0" borderId="0" xfId="0" applyNumberFormat="1" applyFont="1" applyAlignment="1">
      <alignment horizontal="right" vertical="center"/>
    </xf>
    <xf numFmtId="168" fontId="14" fillId="0" borderId="115" xfId="0" applyNumberFormat="1" applyFont="1" applyBorder="1" applyAlignment="1">
      <alignment horizontal="right" vertical="center"/>
    </xf>
    <xf numFmtId="168" fontId="14" fillId="0" borderId="0" xfId="53391" applyNumberFormat="1" applyFont="1" applyAlignment="1">
      <alignment horizontal="center" vertical="center"/>
    </xf>
    <xf numFmtId="10" fontId="14" fillId="0" borderId="0" xfId="0" applyNumberFormat="1" applyFont="1" applyAlignment="1">
      <alignment horizontal="right" vertical="center"/>
    </xf>
    <xf numFmtId="10" fontId="14" fillId="0" borderId="115" xfId="0" applyNumberFormat="1" applyFont="1" applyBorder="1" applyAlignment="1">
      <alignment horizontal="right" vertical="center"/>
    </xf>
    <xf numFmtId="0" fontId="20" fillId="0" borderId="104" xfId="0" applyFont="1" applyBorder="1"/>
    <xf numFmtId="168" fontId="14" fillId="0" borderId="102" xfId="53391" applyNumberFormat="1" applyFont="1" applyBorder="1" applyAlignment="1">
      <alignment horizontal="center" vertical="center"/>
    </xf>
    <xf numFmtId="0" fontId="1" fillId="3" borderId="99" xfId="0" applyFont="1" applyFill="1" applyBorder="1"/>
    <xf numFmtId="14" fontId="38" fillId="3" borderId="0" xfId="44" applyNumberFormat="1" applyFont="1" applyFill="1" applyAlignment="1">
      <alignment horizontal="center" vertical="center" wrapText="1"/>
    </xf>
    <xf numFmtId="10" fontId="0" fillId="0" borderId="0" xfId="31" applyNumberFormat="1" applyFont="1"/>
    <xf numFmtId="203" fontId="14" fillId="0" borderId="0" xfId="0" applyNumberFormat="1" applyFont="1" applyAlignment="1">
      <alignment horizontal="center"/>
    </xf>
    <xf numFmtId="9" fontId="0" fillId="0" borderId="0" xfId="31" applyFont="1"/>
    <xf numFmtId="168" fontId="0" fillId="0" borderId="0" xfId="31" applyNumberFormat="1" applyFont="1"/>
    <xf numFmtId="0" fontId="45" fillId="3" borderId="99" xfId="0" applyFont="1" applyFill="1" applyBorder="1" applyAlignment="1">
      <alignment horizontal="center"/>
    </xf>
    <xf numFmtId="168" fontId="310" fillId="0" borderId="115" xfId="36282" applyNumberFormat="1" applyFont="1" applyBorder="1" applyAlignment="1">
      <alignment horizontal="center" wrapText="1"/>
    </xf>
    <xf numFmtId="0" fontId="44" fillId="0" borderId="104" xfId="0" applyFont="1" applyBorder="1" applyAlignment="1">
      <alignment horizontal="left" vertical="center" wrapText="1"/>
    </xf>
    <xf numFmtId="168" fontId="311" fillId="0" borderId="104" xfId="36282" applyNumberFormat="1" applyFont="1" applyBorder="1" applyAlignment="1">
      <alignment horizontal="center" vertical="center" wrapText="1"/>
    </xf>
    <xf numFmtId="168" fontId="311" fillId="0" borderId="103" xfId="36282" applyNumberFormat="1" applyFont="1" applyBorder="1" applyAlignment="1">
      <alignment horizontal="center" vertical="center" wrapText="1"/>
    </xf>
    <xf numFmtId="0" fontId="45" fillId="4" borderId="0" xfId="35" applyFont="1" applyFill="1" applyAlignment="1">
      <alignment horizontal="center"/>
    </xf>
    <xf numFmtId="0" fontId="45" fillId="3" borderId="0" xfId="35" applyFont="1" applyFill="1" applyAlignment="1">
      <alignment horizontal="center"/>
    </xf>
    <xf numFmtId="0" fontId="55" fillId="7" borderId="100" xfId="35" applyFont="1" applyFill="1" applyBorder="1" applyAlignment="1">
      <alignment vertical="center"/>
    </xf>
    <xf numFmtId="3" fontId="55" fillId="0" borderId="0" xfId="35" applyNumberFormat="1" applyFont="1" applyAlignment="1">
      <alignment horizontal="center" vertical="center"/>
    </xf>
    <xf numFmtId="3" fontId="48" fillId="0" borderId="0" xfId="35" applyNumberFormat="1" applyFont="1" applyAlignment="1">
      <alignment horizontal="center" vertical="center"/>
    </xf>
    <xf numFmtId="168" fontId="34" fillId="5" borderId="0" xfId="37" applyNumberFormat="1" applyFont="1" applyFill="1" applyAlignment="1">
      <alignment horizontal="center" vertical="center"/>
    </xf>
    <xf numFmtId="168" fontId="34" fillId="7" borderId="0" xfId="37" applyNumberFormat="1" applyFont="1" applyFill="1" applyAlignment="1">
      <alignment horizontal="center" vertical="center"/>
    </xf>
    <xf numFmtId="0" fontId="0" fillId="0" borderId="0" xfId="35" applyFont="1"/>
    <xf numFmtId="0" fontId="335" fillId="4" borderId="115" xfId="3407" applyFont="1" applyFill="1" applyBorder="1" applyAlignment="1">
      <alignment horizontal="centerContinuous" vertical="top"/>
    </xf>
    <xf numFmtId="168" fontId="55" fillId="0" borderId="100" xfId="62" applyNumberFormat="1" applyFont="1" applyBorder="1" applyAlignment="1">
      <alignment horizontal="center" vertical="center"/>
    </xf>
    <xf numFmtId="168" fontId="55" fillId="0" borderId="101" xfId="62" applyNumberFormat="1" applyFont="1" applyBorder="1" applyAlignment="1">
      <alignment horizontal="center" vertical="center"/>
    </xf>
    <xf numFmtId="168" fontId="55" fillId="0" borderId="80" xfId="62" applyNumberFormat="1" applyFont="1" applyBorder="1" applyAlignment="1">
      <alignment horizontal="center" vertical="center"/>
    </xf>
    <xf numFmtId="168" fontId="55" fillId="0" borderId="6" xfId="62" applyNumberFormat="1" applyFont="1" applyBorder="1" applyAlignment="1">
      <alignment horizontal="center" vertical="center"/>
    </xf>
    <xf numFmtId="168" fontId="55" fillId="0" borderId="115" xfId="62" applyNumberFormat="1" applyFont="1" applyBorder="1" applyAlignment="1">
      <alignment horizontal="center" vertical="center"/>
    </xf>
    <xf numFmtId="168" fontId="55" fillId="0" borderId="0" xfId="62" applyNumberFormat="1" applyFont="1" applyAlignment="1">
      <alignment horizontal="center" vertical="center"/>
    </xf>
    <xf numFmtId="3" fontId="48" fillId="0" borderId="0" xfId="3407" applyNumberFormat="1" applyFont="1" applyAlignment="1">
      <alignment horizontal="center" vertical="center"/>
    </xf>
    <xf numFmtId="168" fontId="48" fillId="137" borderId="0" xfId="62" applyNumberFormat="1" applyFont="1" applyFill="1" applyAlignment="1">
      <alignment horizontal="center" vertical="center"/>
    </xf>
    <xf numFmtId="168" fontId="46" fillId="0" borderId="6" xfId="62" applyNumberFormat="1" applyFont="1" applyBorder="1" applyAlignment="1">
      <alignment horizontal="center" vertical="center"/>
    </xf>
    <xf numFmtId="168" fontId="48" fillId="0" borderId="115" xfId="62" applyNumberFormat="1" applyFont="1" applyBorder="1" applyAlignment="1">
      <alignment horizontal="center" vertical="center"/>
    </xf>
    <xf numFmtId="168" fontId="46" fillId="0" borderId="0" xfId="62" applyNumberFormat="1" applyFont="1" applyAlignment="1">
      <alignment horizontal="center" vertical="center"/>
    </xf>
    <xf numFmtId="168" fontId="46" fillId="0" borderId="115" xfId="62" applyNumberFormat="1" applyFont="1" applyBorder="1" applyAlignment="1">
      <alignment horizontal="center" vertical="center"/>
    </xf>
    <xf numFmtId="168" fontId="55" fillId="10" borderId="0" xfId="62" applyNumberFormat="1" applyFont="1" applyFill="1" applyAlignment="1">
      <alignment horizontal="center" vertical="center"/>
    </xf>
    <xf numFmtId="167" fontId="55" fillId="0" borderId="6" xfId="36" applyFont="1" applyBorder="1" applyAlignment="1">
      <alignment horizontal="center" vertical="center"/>
    </xf>
    <xf numFmtId="167" fontId="55" fillId="0" borderId="0" xfId="36" applyFont="1" applyAlignment="1">
      <alignment horizontal="center" vertical="center"/>
    </xf>
    <xf numFmtId="167" fontId="55" fillId="0" borderId="115" xfId="36" applyFont="1" applyBorder="1" applyAlignment="1">
      <alignment horizontal="center" vertical="center"/>
    </xf>
    <xf numFmtId="168" fontId="58" fillId="0" borderId="6" xfId="62" applyNumberFormat="1" applyFont="1" applyBorder="1" applyAlignment="1">
      <alignment horizontal="center" vertical="center"/>
    </xf>
    <xf numFmtId="43" fontId="55" fillId="0" borderId="6" xfId="53392" applyFont="1" applyBorder="1" applyAlignment="1">
      <alignment horizontal="center" vertical="center"/>
    </xf>
    <xf numFmtId="168" fontId="55" fillId="137" borderId="0" xfId="62" applyNumberFormat="1" applyFont="1" applyFill="1" applyAlignment="1">
      <alignment horizontal="center" vertical="center"/>
    </xf>
    <xf numFmtId="168" fontId="55" fillId="0" borderId="87" xfId="62" applyNumberFormat="1" applyFont="1" applyBorder="1" applyAlignment="1">
      <alignment horizontal="center" vertical="center"/>
    </xf>
    <xf numFmtId="168" fontId="55" fillId="0" borderId="82" xfId="62" applyNumberFormat="1" applyFont="1" applyBorder="1" applyAlignment="1">
      <alignment horizontal="center" vertical="center"/>
    </xf>
    <xf numFmtId="168" fontId="55" fillId="0" borderId="81" xfId="62" applyNumberFormat="1" applyFont="1" applyBorder="1" applyAlignment="1">
      <alignment horizontal="center" vertical="center"/>
    </xf>
    <xf numFmtId="43" fontId="55" fillId="0" borderId="87" xfId="53392" applyFont="1" applyBorder="1" applyAlignment="1">
      <alignment horizontal="center" vertical="center"/>
    </xf>
    <xf numFmtId="168" fontId="55" fillId="0" borderId="104" xfId="62" applyNumberFormat="1" applyFont="1" applyBorder="1" applyAlignment="1">
      <alignment horizontal="center" vertical="center"/>
    </xf>
    <xf numFmtId="168" fontId="55" fillId="0" borderId="103" xfId="62" applyNumberFormat="1" applyFont="1" applyBorder="1" applyAlignment="1">
      <alignment horizontal="center" vertical="center"/>
    </xf>
    <xf numFmtId="9" fontId="0" fillId="0" borderId="0" xfId="53391" applyFont="1"/>
    <xf numFmtId="0" fontId="0" fillId="9" borderId="0" xfId="0" applyFill="1"/>
    <xf numFmtId="168" fontId="46" fillId="10" borderId="0" xfId="62" applyNumberFormat="1" applyFont="1" applyFill="1" applyBorder="1" applyAlignment="1">
      <alignment horizontal="center" vertical="center"/>
    </xf>
    <xf numFmtId="168" fontId="46" fillId="133" borderId="0" xfId="62" applyNumberFormat="1" applyFont="1" applyFill="1" applyBorder="1" applyAlignment="1">
      <alignment horizontal="center" vertical="center"/>
    </xf>
    <xf numFmtId="203" fontId="44" fillId="0" borderId="104" xfId="15118" applyNumberFormat="1" applyFont="1" applyBorder="1" applyAlignment="1">
      <alignment horizontal="center" vertical="center"/>
    </xf>
    <xf numFmtId="203" fontId="44" fillId="0" borderId="105" xfId="15118" applyNumberFormat="1" applyFont="1" applyBorder="1" applyAlignment="1">
      <alignment horizontal="center" vertical="center"/>
    </xf>
    <xf numFmtId="203" fontId="44" fillId="0" borderId="103" xfId="15118" applyNumberFormat="1" applyFont="1" applyBorder="1" applyAlignment="1">
      <alignment horizontal="center" vertical="center"/>
    </xf>
    <xf numFmtId="203" fontId="42" fillId="0" borderId="100" xfId="15118" applyNumberFormat="1" applyFont="1" applyBorder="1" applyAlignment="1">
      <alignment horizontal="center" vertical="center"/>
    </xf>
    <xf numFmtId="203" fontId="42" fillId="0" borderId="80" xfId="15118" applyNumberFormat="1" applyFont="1" applyBorder="1" applyAlignment="1">
      <alignment horizontal="center" vertical="center"/>
    </xf>
    <xf numFmtId="203" fontId="42" fillId="0" borderId="101" xfId="15118" applyNumberFormat="1" applyFont="1" applyBorder="1" applyAlignment="1">
      <alignment horizontal="center" vertical="center"/>
    </xf>
    <xf numFmtId="168" fontId="42" fillId="0" borderId="100" xfId="53391" applyNumberFormat="1" applyFont="1" applyBorder="1" applyAlignment="1">
      <alignment horizontal="center" vertical="center"/>
    </xf>
    <xf numFmtId="168" fontId="42" fillId="0" borderId="101" xfId="53391" applyNumberFormat="1" applyFont="1" applyBorder="1" applyAlignment="1">
      <alignment horizontal="center" vertical="center"/>
    </xf>
    <xf numFmtId="203" fontId="42" fillId="0" borderId="6" xfId="15118" applyNumberFormat="1" applyFont="1" applyBorder="1" applyAlignment="1">
      <alignment horizontal="center" vertical="center"/>
    </xf>
    <xf numFmtId="203" fontId="42" fillId="0" borderId="0" xfId="15118" applyNumberFormat="1" applyFont="1" applyAlignment="1">
      <alignment horizontal="center" vertical="center"/>
    </xf>
    <xf numFmtId="168" fontId="42" fillId="0" borderId="6" xfId="53391" applyNumberFormat="1" applyFont="1" applyBorder="1" applyAlignment="1">
      <alignment horizontal="center" vertical="center"/>
    </xf>
    <xf numFmtId="168" fontId="42" fillId="0" borderId="115" xfId="53391" applyNumberFormat="1" applyFont="1" applyBorder="1" applyAlignment="1">
      <alignment horizontal="center" vertical="center"/>
    </xf>
    <xf numFmtId="168" fontId="44" fillId="0" borderId="0" xfId="30" applyNumberFormat="1" applyFont="1" applyAlignment="1">
      <alignment horizontal="center" vertical="center"/>
    </xf>
    <xf numFmtId="203" fontId="42" fillId="0" borderId="104" xfId="15118" applyNumberFormat="1" applyFont="1" applyBorder="1" applyAlignment="1">
      <alignment horizontal="center" vertical="center"/>
    </xf>
    <xf numFmtId="203" fontId="42" fillId="0" borderId="105" xfId="15118" applyNumberFormat="1" applyFont="1" applyBorder="1" applyAlignment="1">
      <alignment horizontal="center" vertical="center"/>
    </xf>
    <xf numFmtId="203" fontId="42" fillId="0" borderId="103" xfId="15118" applyNumberFormat="1" applyFont="1" applyBorder="1" applyAlignment="1">
      <alignment horizontal="center" vertical="center"/>
    </xf>
    <xf numFmtId="0" fontId="45" fillId="3" borderId="115" xfId="53393" applyFont="1" applyFill="1" applyBorder="1" applyAlignment="1">
      <alignment horizontal="center"/>
    </xf>
    <xf numFmtId="169" fontId="42" fillId="0" borderId="0" xfId="15675" applyNumberFormat="1" applyFont="1"/>
    <xf numFmtId="168" fontId="42" fillId="0" borderId="115" xfId="42" applyNumberFormat="1" applyFont="1" applyBorder="1" applyAlignment="1">
      <alignment horizontal="center" vertical="center"/>
    </xf>
    <xf numFmtId="170" fontId="44" fillId="0" borderId="105" xfId="46" applyNumberFormat="1" applyFont="1" applyBorder="1" applyAlignment="1">
      <alignment vertical="center"/>
    </xf>
    <xf numFmtId="170" fontId="44" fillId="0" borderId="103" xfId="46" applyNumberFormat="1" applyFont="1" applyBorder="1" applyAlignment="1">
      <alignment vertical="center"/>
    </xf>
    <xf numFmtId="170" fontId="44" fillId="0" borderId="104" xfId="46" applyNumberFormat="1" applyFont="1" applyBorder="1" applyAlignment="1">
      <alignment vertical="center"/>
    </xf>
    <xf numFmtId="0" fontId="45" fillId="3" borderId="99" xfId="0" applyFont="1" applyFill="1" applyBorder="1"/>
    <xf numFmtId="0" fontId="44" fillId="2" borderId="104" xfId="0" applyFont="1" applyFill="1" applyBorder="1" applyAlignment="1">
      <alignment vertical="center"/>
    </xf>
    <xf numFmtId="170" fontId="14" fillId="5" borderId="6" xfId="53398" applyNumberFormat="1" applyFont="1" applyFill="1" applyBorder="1"/>
    <xf numFmtId="170" fontId="14" fillId="5" borderId="0" xfId="53398" applyNumberFormat="1" applyFont="1" applyFill="1"/>
    <xf numFmtId="0" fontId="1" fillId="3" borderId="99" xfId="0" applyFont="1" applyFill="1" applyBorder="1" applyAlignment="1">
      <alignment vertical="top"/>
    </xf>
    <xf numFmtId="1" fontId="1" fillId="3" borderId="87" xfId="17" quotePrefix="1" applyNumberFormat="1" applyFont="1" applyFill="1" applyBorder="1" applyAlignment="1">
      <alignment horizontal="center" vertical="center"/>
    </xf>
    <xf numFmtId="10" fontId="42" fillId="0" borderId="104" xfId="48322" applyNumberFormat="1" applyFont="1" applyBorder="1" applyAlignment="1">
      <alignment horizontal="center"/>
    </xf>
    <xf numFmtId="10" fontId="42" fillId="0" borderId="105" xfId="48322" applyNumberFormat="1" applyFont="1" applyBorder="1" applyAlignment="1">
      <alignment horizontal="center"/>
    </xf>
    <xf numFmtId="10" fontId="42" fillId="0" borderId="103" xfId="48322" applyNumberFormat="1" applyFont="1" applyBorder="1" applyAlignment="1">
      <alignment horizontal="center"/>
    </xf>
    <xf numFmtId="0" fontId="44" fillId="0" borderId="100" xfId="0" applyFont="1" applyBorder="1"/>
    <xf numFmtId="170" fontId="44" fillId="0" borderId="115" xfId="12" applyNumberFormat="1" applyFont="1" applyBorder="1" applyAlignment="1">
      <alignment horizontal="right" vertical="center"/>
    </xf>
    <xf numFmtId="168" fontId="44" fillId="6" borderId="115" xfId="13" applyNumberFormat="1" applyFont="1" applyFill="1" applyBorder="1" applyAlignment="1">
      <alignment horizontal="center" vertical="center"/>
    </xf>
    <xf numFmtId="0" fontId="44" fillId="0" borderId="102" xfId="0" applyFont="1" applyBorder="1" applyAlignment="1">
      <alignment horizontal="left" vertical="center" wrapText="1"/>
    </xf>
    <xf numFmtId="0" fontId="42" fillId="0" borderId="99" xfId="0" applyFont="1" applyBorder="1"/>
    <xf numFmtId="0" fontId="44" fillId="0" borderId="99" xfId="0" applyFont="1" applyBorder="1"/>
    <xf numFmtId="168" fontId="42" fillId="0" borderId="115" xfId="13" applyNumberFormat="1" applyFont="1" applyBorder="1" applyAlignment="1">
      <alignment horizontal="center" vertical="center"/>
    </xf>
    <xf numFmtId="170" fontId="42" fillId="0" borderId="115" xfId="12" applyNumberFormat="1" applyFont="1" applyBorder="1" applyAlignment="1">
      <alignment horizontal="right" vertical="center"/>
    </xf>
    <xf numFmtId="10" fontId="42" fillId="0" borderId="115" xfId="13" applyNumberFormat="1" applyFont="1" applyBorder="1" applyAlignment="1">
      <alignment horizontal="right" vertical="center"/>
    </xf>
    <xf numFmtId="1" fontId="45" fillId="3" borderId="0" xfId="12" applyNumberFormat="1" applyFont="1" applyFill="1" applyAlignment="1">
      <alignment horizontal="center"/>
    </xf>
    <xf numFmtId="0" fontId="44" fillId="0" borderId="102" xfId="0" applyFont="1" applyBorder="1" applyAlignment="1">
      <alignment horizontal="left" vertical="center"/>
    </xf>
    <xf numFmtId="0" fontId="42" fillId="0" borderId="102" xfId="0" applyFont="1" applyBorder="1" applyAlignment="1">
      <alignment horizontal="left" vertical="center"/>
    </xf>
    <xf numFmtId="0" fontId="313" fillId="3" borderId="99" xfId="91" applyFont="1" applyFill="1" applyBorder="1" applyAlignment="1">
      <alignment vertical="top" wrapText="1"/>
    </xf>
    <xf numFmtId="203" fontId="42" fillId="0" borderId="115" xfId="15118" applyNumberFormat="1" applyFont="1" applyBorder="1" applyAlignment="1">
      <alignment horizontal="center" vertical="center"/>
    </xf>
    <xf numFmtId="203" fontId="44" fillId="0" borderId="87" xfId="15118" applyNumberFormat="1" applyFont="1" applyBorder="1" applyAlignment="1">
      <alignment horizontal="center" vertical="center"/>
    </xf>
    <xf numFmtId="203" fontId="44" fillId="0" borderId="81" xfId="15118" applyNumberFormat="1" applyFont="1" applyBorder="1" applyAlignment="1">
      <alignment horizontal="center" vertical="center"/>
    </xf>
    <xf numFmtId="203" fontId="44" fillId="0" borderId="82" xfId="15118" applyNumberFormat="1" applyFont="1" applyBorder="1" applyAlignment="1">
      <alignment horizontal="center" vertical="center"/>
    </xf>
    <xf numFmtId="168" fontId="44" fillId="0" borderId="87" xfId="53391" applyNumberFormat="1" applyFont="1" applyBorder="1" applyAlignment="1">
      <alignment horizontal="center" vertical="center"/>
    </xf>
    <xf numFmtId="168" fontId="44" fillId="0" borderId="82" xfId="53391" applyNumberFormat="1" applyFont="1" applyBorder="1" applyAlignment="1">
      <alignment horizontal="center" vertical="center"/>
    </xf>
    <xf numFmtId="168" fontId="42" fillId="0" borderId="103" xfId="53391" applyNumberFormat="1" applyFont="1" applyBorder="1" applyAlignment="1">
      <alignment horizontal="center" vertical="center"/>
    </xf>
    <xf numFmtId="0" fontId="44" fillId="0" borderId="104" xfId="0" applyFont="1" applyBorder="1" applyAlignment="1">
      <alignment vertical="center"/>
    </xf>
    <xf numFmtId="0" fontId="44" fillId="0" borderId="0" xfId="0" applyFont="1" applyAlignment="1">
      <alignment vertical="center"/>
    </xf>
    <xf numFmtId="3" fontId="58" fillId="0" borderId="0" xfId="0" applyNumberFormat="1" applyFont="1" applyAlignment="1">
      <alignment horizontal="center"/>
    </xf>
    <xf numFmtId="168" fontId="58" fillId="0" borderId="0" xfId="53391" applyNumberFormat="1" applyFont="1" applyAlignment="1">
      <alignment horizontal="center"/>
    </xf>
    <xf numFmtId="3" fontId="2" fillId="0" borderId="0" xfId="0" applyNumberFormat="1" applyFont="1" applyAlignment="1">
      <alignment horizontal="center"/>
    </xf>
    <xf numFmtId="168" fontId="2" fillId="0" borderId="0" xfId="53391" applyNumberFormat="1" applyFont="1" applyAlignment="1">
      <alignment horizontal="center"/>
    </xf>
    <xf numFmtId="216" fontId="42" fillId="0" borderId="115" xfId="2" applyNumberFormat="1" applyFont="1" applyBorder="1" applyAlignment="1">
      <alignment horizontal="center"/>
    </xf>
    <xf numFmtId="168" fontId="42" fillId="0" borderId="115" xfId="53391" applyNumberFormat="1" applyFont="1" applyBorder="1" applyAlignment="1">
      <alignment horizontal="center"/>
    </xf>
    <xf numFmtId="0" fontId="19" fillId="0" borderId="0" xfId="1" applyFont="1"/>
    <xf numFmtId="168" fontId="46" fillId="0" borderId="115" xfId="53391" applyNumberFormat="1" applyFont="1" applyBorder="1" applyAlignment="1">
      <alignment horizontal="center"/>
    </xf>
    <xf numFmtId="0" fontId="45" fillId="3" borderId="101" xfId="23" applyFont="1" applyFill="1" applyBorder="1" applyAlignment="1">
      <alignment horizontal="center" vertical="top" wrapText="1"/>
    </xf>
    <xf numFmtId="289" fontId="42" fillId="0" borderId="100" xfId="15167" applyNumberFormat="1" applyFont="1" applyBorder="1" applyAlignment="1">
      <alignment horizontal="right" vertical="center"/>
    </xf>
    <xf numFmtId="289" fontId="42" fillId="0" borderId="80" xfId="15167" applyNumberFormat="1" applyFont="1" applyBorder="1" applyAlignment="1">
      <alignment horizontal="right" vertical="center"/>
    </xf>
    <xf numFmtId="289" fontId="42" fillId="0" borderId="101" xfId="15167" applyNumberFormat="1" applyFont="1" applyBorder="1" applyAlignment="1">
      <alignment horizontal="right" vertical="center"/>
    </xf>
    <xf numFmtId="289" fontId="42" fillId="0" borderId="6" xfId="15167" applyNumberFormat="1" applyFont="1" applyBorder="1" applyAlignment="1">
      <alignment horizontal="right" vertical="center"/>
    </xf>
    <xf numFmtId="289" fontId="42" fillId="0" borderId="0" xfId="15167" applyNumberFormat="1" applyFont="1" applyAlignment="1">
      <alignment horizontal="right" vertical="center"/>
    </xf>
    <xf numFmtId="289" fontId="42" fillId="0" borderId="115" xfId="15167" applyNumberFormat="1" applyFont="1" applyBorder="1" applyAlignment="1">
      <alignment horizontal="right" vertical="center"/>
    </xf>
    <xf numFmtId="168" fontId="46" fillId="5" borderId="0" xfId="31" applyNumberFormat="1" applyFont="1" applyFill="1" applyAlignment="1">
      <alignment horizontal="center" vertical="center"/>
    </xf>
    <xf numFmtId="251" fontId="42" fillId="5" borderId="0" xfId="19" applyNumberFormat="1" applyFont="1" applyFill="1" applyAlignment="1">
      <alignment horizontal="right" vertical="center"/>
    </xf>
    <xf numFmtId="289" fontId="44" fillId="0" borderId="87" xfId="15167" applyNumberFormat="1" applyFont="1" applyBorder="1" applyAlignment="1">
      <alignment horizontal="right" vertical="center"/>
    </xf>
    <xf numFmtId="289" fontId="44" fillId="0" borderId="81" xfId="15167" applyNumberFormat="1" applyFont="1" applyBorder="1" applyAlignment="1">
      <alignment horizontal="right" vertical="center"/>
    </xf>
    <xf numFmtId="289" fontId="44" fillId="0" borderId="82" xfId="15167" applyNumberFormat="1" applyFont="1" applyBorder="1" applyAlignment="1">
      <alignment horizontal="right" vertical="center"/>
    </xf>
    <xf numFmtId="0" fontId="42" fillId="0" borderId="99" xfId="0" applyFont="1" applyBorder="1" applyAlignment="1">
      <alignment vertical="center"/>
    </xf>
    <xf numFmtId="0" fontId="42" fillId="5" borderId="100" xfId="48" applyFont="1" applyFill="1" applyBorder="1"/>
    <xf numFmtId="0" fontId="44" fillId="0" borderId="104" xfId="48" applyFont="1" applyBorder="1" applyAlignment="1">
      <alignment horizontal="left" vertical="center" wrapText="1"/>
    </xf>
    <xf numFmtId="168" fontId="44" fillId="0" borderId="103" xfId="31" applyNumberFormat="1" applyFont="1" applyBorder="1" applyAlignment="1">
      <alignment horizontal="center" vertical="center"/>
    </xf>
    <xf numFmtId="167" fontId="42" fillId="0" borderId="115" xfId="49" quotePrefix="1" applyNumberFormat="1" applyFont="1" applyBorder="1" applyAlignment="1">
      <alignment horizontal="center" vertical="center" wrapText="1"/>
    </xf>
    <xf numFmtId="169" fontId="46" fillId="0" borderId="115" xfId="49" quotePrefix="1" applyNumberFormat="1" applyFont="1" applyBorder="1" applyAlignment="1">
      <alignment horizontal="center" vertical="center" wrapText="1"/>
    </xf>
    <xf numFmtId="3" fontId="58" fillId="7" borderId="102" xfId="49" applyNumberFormat="1" applyFont="1" applyFill="1" applyBorder="1" applyAlignment="1">
      <alignment horizontal="left" wrapText="1"/>
    </xf>
    <xf numFmtId="0" fontId="44" fillId="5" borderId="102" xfId="0" applyFont="1" applyFill="1" applyBorder="1" applyAlignment="1">
      <alignment vertical="center"/>
    </xf>
    <xf numFmtId="0" fontId="42" fillId="135" borderId="102" xfId="0" applyFont="1" applyFill="1" applyBorder="1" applyAlignment="1">
      <alignment vertical="center"/>
    </xf>
    <xf numFmtId="287" fontId="47" fillId="5" borderId="115" xfId="0" applyNumberFormat="1" applyFont="1" applyFill="1" applyBorder="1" applyAlignment="1">
      <alignment horizontal="center" vertical="center"/>
    </xf>
    <xf numFmtId="168" fontId="47" fillId="5" borderId="115" xfId="36333" applyNumberFormat="1" applyFont="1" applyFill="1" applyBorder="1" applyAlignment="1">
      <alignment horizontal="center" vertical="center"/>
    </xf>
    <xf numFmtId="0" fontId="55" fillId="5" borderId="104" xfId="47177" applyFont="1" applyFill="1" applyBorder="1" applyAlignment="1">
      <alignment vertical="center" wrapText="1"/>
    </xf>
    <xf numFmtId="287" fontId="328" fillId="5" borderId="115" xfId="47177" applyNumberFormat="1" applyFont="1" applyFill="1" applyBorder="1" applyAlignment="1">
      <alignment horizontal="center" vertical="center"/>
    </xf>
    <xf numFmtId="0" fontId="58" fillId="5" borderId="100" xfId="47177" applyFont="1" applyFill="1" applyBorder="1" applyAlignment="1">
      <alignment wrapText="1"/>
    </xf>
    <xf numFmtId="10" fontId="328" fillId="5" borderId="0" xfId="36333" applyNumberFormat="1" applyFont="1" applyFill="1" applyAlignment="1">
      <alignment horizontal="center" vertical="center"/>
    </xf>
    <xf numFmtId="10" fontId="328" fillId="5" borderId="115" xfId="36333" applyNumberFormat="1" applyFont="1" applyFill="1" applyBorder="1" applyAlignment="1">
      <alignment horizontal="center" vertical="center"/>
    </xf>
    <xf numFmtId="244" fontId="331" fillId="5" borderId="115" xfId="36333" applyNumberFormat="1" applyFont="1" applyFill="1" applyBorder="1" applyAlignment="1">
      <alignment horizontal="center" vertical="center"/>
    </xf>
    <xf numFmtId="0" fontId="48" fillId="5" borderId="100" xfId="47177" applyFont="1" applyFill="1" applyBorder="1" applyAlignment="1">
      <alignment vertical="center" wrapText="1"/>
    </xf>
    <xf numFmtId="282" fontId="47" fillId="5" borderId="0" xfId="48304" applyNumberFormat="1" applyFont="1" applyFill="1" applyAlignment="1">
      <alignment horizontal="center" vertical="center"/>
    </xf>
    <xf numFmtId="282" fontId="328" fillId="5" borderId="115" xfId="47177" applyNumberFormat="1" applyFont="1" applyFill="1" applyBorder="1" applyAlignment="1">
      <alignment horizontal="right" vertical="center"/>
    </xf>
    <xf numFmtId="287" fontId="42" fillId="5" borderId="115" xfId="0" applyNumberFormat="1" applyFont="1" applyFill="1" applyBorder="1" applyAlignment="1">
      <alignment horizontal="center" vertical="center"/>
    </xf>
    <xf numFmtId="168" fontId="42" fillId="5" borderId="115" xfId="36333" applyNumberFormat="1" applyFont="1" applyFill="1" applyBorder="1" applyAlignment="1">
      <alignment horizontal="center" vertical="center"/>
    </xf>
    <xf numFmtId="287" fontId="48" fillId="5" borderId="115" xfId="47177" applyNumberFormat="1" applyFont="1" applyFill="1" applyBorder="1" applyAlignment="1">
      <alignment horizontal="center" vertical="center"/>
    </xf>
    <xf numFmtId="0" fontId="58" fillId="0" borderId="100" xfId="47177" applyFont="1" applyBorder="1" applyAlignment="1">
      <alignment wrapText="1"/>
    </xf>
    <xf numFmtId="10" fontId="48" fillId="5" borderId="0" xfId="53391" applyNumberFormat="1" applyFont="1" applyFill="1" applyAlignment="1">
      <alignment horizontal="center" vertical="center"/>
    </xf>
    <xf numFmtId="10" fontId="48" fillId="5" borderId="115" xfId="53391" applyNumberFormat="1" applyFont="1" applyFill="1" applyBorder="1" applyAlignment="1">
      <alignment horizontal="center" vertical="center"/>
    </xf>
    <xf numFmtId="17" fontId="45" fillId="3" borderId="115" xfId="36333" applyNumberFormat="1" applyFont="1" applyFill="1" applyBorder="1" applyAlignment="1">
      <alignment horizontal="center" vertical="center" wrapText="1"/>
    </xf>
    <xf numFmtId="288" fontId="48" fillId="5" borderId="115" xfId="47177" applyNumberFormat="1" applyFont="1" applyFill="1" applyBorder="1" applyAlignment="1">
      <alignment horizontal="center" vertical="center"/>
    </xf>
    <xf numFmtId="0" fontId="45" fillId="3" borderId="99" xfId="0" applyFont="1" applyFill="1" applyBorder="1" applyAlignment="1">
      <alignment wrapText="1"/>
    </xf>
    <xf numFmtId="0" fontId="317" fillId="3" borderId="88" xfId="1" applyFont="1" applyFill="1" applyBorder="1" applyAlignment="1">
      <alignment wrapText="1"/>
    </xf>
    <xf numFmtId="49" fontId="45" fillId="3" borderId="0" xfId="0" applyNumberFormat="1" applyFont="1" applyFill="1" applyAlignment="1">
      <alignment horizontal="center" vertical="center"/>
    </xf>
    <xf numFmtId="169" fontId="42" fillId="5" borderId="0" xfId="53392" applyNumberFormat="1" applyFont="1" applyFill="1"/>
    <xf numFmtId="0" fontId="45" fillId="3" borderId="115" xfId="0" applyFont="1" applyFill="1" applyBorder="1" applyAlignment="1">
      <alignment horizontal="center"/>
    </xf>
    <xf numFmtId="169" fontId="42" fillId="0" borderId="115" xfId="53392" applyNumberFormat="1" applyFont="1" applyBorder="1" applyAlignment="1">
      <alignment horizontal="right"/>
    </xf>
    <xf numFmtId="0" fontId="37" fillId="0" borderId="115" xfId="0" applyFont="1" applyBorder="1" applyAlignment="1">
      <alignment vertical="center"/>
    </xf>
    <xf numFmtId="0" fontId="45" fillId="4" borderId="100" xfId="0" applyFont="1" applyFill="1" applyBorder="1" applyAlignment="1">
      <alignment horizontal="center"/>
    </xf>
    <xf numFmtId="0" fontId="313" fillId="3" borderId="99" xfId="0" applyFont="1" applyFill="1" applyBorder="1" applyAlignment="1">
      <alignment horizontal="center" vertical="top"/>
    </xf>
    <xf numFmtId="0" fontId="45" fillId="4" borderId="87" xfId="0" applyFont="1" applyFill="1" applyBorder="1" applyAlignment="1">
      <alignment horizontal="left"/>
    </xf>
    <xf numFmtId="170" fontId="42" fillId="5" borderId="0" xfId="12" applyNumberFormat="1" applyFont="1" applyFill="1" applyAlignment="1">
      <alignment vertical="center"/>
    </xf>
    <xf numFmtId="168" fontId="42" fillId="5" borderId="115" xfId="13" applyNumberFormat="1" applyFont="1" applyFill="1" applyBorder="1" applyAlignment="1">
      <alignment horizontal="center" vertical="center"/>
    </xf>
    <xf numFmtId="203" fontId="42" fillId="0" borderId="6" xfId="12" applyNumberFormat="1" applyFont="1" applyBorder="1" applyAlignment="1">
      <alignment horizontal="center" vertical="center"/>
    </xf>
    <xf numFmtId="203" fontId="42" fillId="0" borderId="0" xfId="12" applyNumberFormat="1" applyFont="1" applyAlignment="1">
      <alignment horizontal="center" vertical="center"/>
    </xf>
    <xf numFmtId="170" fontId="44" fillId="5" borderId="0" xfId="12" applyNumberFormat="1" applyFont="1" applyFill="1" applyAlignment="1">
      <alignment vertical="center"/>
    </xf>
    <xf numFmtId="0" fontId="44" fillId="0" borderId="115" xfId="0" applyFont="1" applyBorder="1" applyAlignment="1">
      <alignment horizontal="left"/>
    </xf>
    <xf numFmtId="0" fontId="44" fillId="0" borderId="115" xfId="0" applyFont="1" applyBorder="1"/>
    <xf numFmtId="168" fontId="42" fillId="5" borderId="88" xfId="13" applyNumberFormat="1" applyFont="1" applyFill="1" applyBorder="1" applyAlignment="1">
      <alignment horizontal="center" vertical="center"/>
    </xf>
    <xf numFmtId="203" fontId="42" fillId="0" borderId="87" xfId="12" applyNumberFormat="1" applyFont="1" applyBorder="1" applyAlignment="1">
      <alignment horizontal="center" vertical="center"/>
    </xf>
    <xf numFmtId="203" fontId="42" fillId="0" borderId="81" xfId="12" applyNumberFormat="1" applyFont="1" applyBorder="1" applyAlignment="1">
      <alignment horizontal="center" vertical="center"/>
    </xf>
    <xf numFmtId="0" fontId="303" fillId="3" borderId="99" xfId="55" applyNumberFormat="1" applyFont="1" applyFill="1" applyBorder="1" applyAlignment="1">
      <alignment horizontal="center" vertical="center"/>
    </xf>
    <xf numFmtId="173" fontId="303" fillId="3" borderId="88" xfId="55" quotePrefix="1" applyNumberFormat="1" applyFont="1" applyFill="1" applyBorder="1" applyAlignment="1">
      <alignment horizontal="left" vertical="center"/>
    </xf>
    <xf numFmtId="0" fontId="38" fillId="3" borderId="115" xfId="91" applyFont="1" applyFill="1" applyBorder="1" applyAlignment="1">
      <alignment horizontal="center" vertical="center"/>
    </xf>
    <xf numFmtId="0" fontId="303" fillId="5" borderId="100" xfId="55" applyNumberFormat="1" applyFont="1" applyFill="1" applyBorder="1" applyAlignment="1">
      <alignment horizontal="left" vertical="center"/>
    </xf>
    <xf numFmtId="283" fontId="14" fillId="5" borderId="0" xfId="55" applyNumberFormat="1" applyFont="1" applyFill="1" applyAlignment="1">
      <alignment horizontal="center" vertical="center" wrapText="1"/>
    </xf>
    <xf numFmtId="168" fontId="14" fillId="5" borderId="0" xfId="53391" applyNumberFormat="1" applyFont="1" applyFill="1" applyAlignment="1">
      <alignment horizontal="center" vertical="center" wrapText="1"/>
    </xf>
    <xf numFmtId="168" fontId="14" fillId="5" borderId="115" xfId="53391" applyNumberFormat="1" applyFont="1" applyFill="1" applyBorder="1" applyAlignment="1">
      <alignment horizontal="center" vertical="center" wrapText="1"/>
    </xf>
    <xf numFmtId="283" fontId="13" fillId="5" borderId="0" xfId="55" applyNumberFormat="1" applyFont="1" applyFill="1" applyAlignment="1">
      <alignment horizontal="center" vertical="center" wrapText="1"/>
    </xf>
    <xf numFmtId="168" fontId="13" fillId="5" borderId="0" xfId="53391" applyNumberFormat="1" applyFont="1" applyFill="1" applyAlignment="1">
      <alignment horizontal="center" vertical="center" wrapText="1"/>
    </xf>
    <xf numFmtId="168" fontId="13" fillId="5" borderId="115" xfId="53391" applyNumberFormat="1" applyFont="1" applyFill="1" applyBorder="1" applyAlignment="1">
      <alignment horizontal="center" vertical="center" wrapText="1"/>
    </xf>
    <xf numFmtId="0" fontId="303" fillId="5" borderId="87" xfId="55" applyNumberFormat="1" applyFont="1" applyFill="1" applyBorder="1" applyAlignment="1">
      <alignment horizontal="left" vertical="center"/>
    </xf>
    <xf numFmtId="0" fontId="303" fillId="5" borderId="0" xfId="55" applyNumberFormat="1" applyFont="1" applyFill="1" applyAlignment="1">
      <alignment horizontal="left" vertical="center"/>
    </xf>
    <xf numFmtId="170" fontId="303" fillId="0" borderId="0" xfId="55" applyNumberFormat="1" applyFont="1" applyAlignment="1">
      <alignment horizontal="left" vertical="center"/>
    </xf>
    <xf numFmtId="168" fontId="303" fillId="5" borderId="0" xfId="53391" applyNumberFormat="1" applyFont="1" applyFill="1" applyAlignment="1">
      <alignment horizontal="center" vertical="center" wrapText="1"/>
    </xf>
    <xf numFmtId="0" fontId="56" fillId="5" borderId="0" xfId="55" applyNumberFormat="1" applyFont="1" applyFill="1" applyAlignment="1">
      <alignment horizontal="left" vertical="center"/>
    </xf>
    <xf numFmtId="170" fontId="52" fillId="5" borderId="0" xfId="55" applyNumberFormat="1" applyFont="1" applyFill="1" applyAlignment="1">
      <alignment horizontal="left" vertical="center"/>
    </xf>
    <xf numFmtId="0" fontId="299" fillId="3" borderId="99" xfId="91" applyFont="1" applyFill="1" applyBorder="1" applyAlignment="1">
      <alignment horizontal="center" vertical="center"/>
    </xf>
    <xf numFmtId="0" fontId="38" fillId="3" borderId="88" xfId="91" quotePrefix="1" applyFont="1" applyFill="1" applyBorder="1" applyAlignment="1">
      <alignment horizontal="center" vertical="center"/>
    </xf>
    <xf numFmtId="283" fontId="52" fillId="5" borderId="100" xfId="55" applyNumberFormat="1" applyFont="1" applyFill="1" applyBorder="1" applyAlignment="1">
      <alignment horizontal="center" vertical="center" wrapText="1"/>
    </xf>
    <xf numFmtId="283" fontId="52" fillId="5" borderId="80" xfId="55" applyNumberFormat="1" applyFont="1" applyFill="1" applyBorder="1" applyAlignment="1">
      <alignment horizontal="center" vertical="center" wrapText="1"/>
    </xf>
    <xf numFmtId="283" fontId="52" fillId="5" borderId="101" xfId="55" applyNumberFormat="1" applyFont="1" applyFill="1" applyBorder="1" applyAlignment="1">
      <alignment horizontal="center" vertical="center" wrapText="1"/>
    </xf>
    <xf numFmtId="170" fontId="52" fillId="5" borderId="100" xfId="55" applyNumberFormat="1" applyFont="1" applyFill="1" applyBorder="1" applyAlignment="1">
      <alignment vertical="center"/>
    </xf>
    <xf numFmtId="0" fontId="0" fillId="0" borderId="99" xfId="0" applyBorder="1"/>
    <xf numFmtId="283" fontId="2" fillId="0" borderId="115" xfId="55" applyNumberFormat="1" applyFont="1" applyBorder="1" applyAlignment="1">
      <alignment horizontal="center"/>
    </xf>
    <xf numFmtId="0" fontId="0" fillId="5" borderId="115" xfId="0" applyFill="1" applyBorder="1"/>
    <xf numFmtId="170" fontId="14" fillId="5" borderId="0" xfId="55" applyNumberFormat="1" applyFont="1" applyFill="1" applyAlignment="1">
      <alignment vertical="center"/>
    </xf>
    <xf numFmtId="170" fontId="14" fillId="5" borderId="115" xfId="55" applyNumberFormat="1" applyFont="1" applyFill="1" applyBorder="1" applyAlignment="1">
      <alignment vertical="center"/>
    </xf>
    <xf numFmtId="168" fontId="13" fillId="5" borderId="88" xfId="53391" applyNumberFormat="1" applyFont="1" applyFill="1" applyBorder="1" applyAlignment="1">
      <alignment horizontal="center" vertical="center" wrapText="1"/>
    </xf>
    <xf numFmtId="0" fontId="303" fillId="5" borderId="104" xfId="55" applyNumberFormat="1" applyFont="1" applyFill="1" applyBorder="1" applyAlignment="1">
      <alignment horizontal="left" vertical="center"/>
    </xf>
    <xf numFmtId="168" fontId="13" fillId="0" borderId="104" xfId="53391" applyNumberFormat="1" applyFont="1" applyBorder="1" applyAlignment="1">
      <alignment horizontal="center" vertical="center"/>
    </xf>
    <xf numFmtId="168" fontId="13" fillId="0" borderId="105" xfId="53391" applyNumberFormat="1" applyFont="1" applyBorder="1" applyAlignment="1">
      <alignment horizontal="center" vertical="center"/>
    </xf>
    <xf numFmtId="168" fontId="13" fillId="0" borderId="103" xfId="53391" applyNumberFormat="1" applyFont="1" applyBorder="1" applyAlignment="1">
      <alignment horizontal="center" vertical="center"/>
    </xf>
    <xf numFmtId="176" fontId="45" fillId="3" borderId="115" xfId="44" applyNumberFormat="1" applyFont="1" applyFill="1" applyBorder="1" applyAlignment="1">
      <alignment horizontal="center" vertical="center" wrapText="1"/>
    </xf>
    <xf numFmtId="1" fontId="45" fillId="3" borderId="0" xfId="11" applyNumberFormat="1" applyFont="1" applyFill="1" applyAlignment="1">
      <alignment horizontal="center" vertical="center"/>
    </xf>
    <xf numFmtId="0" fontId="42" fillId="6" borderId="101" xfId="0" applyFont="1" applyFill="1" applyBorder="1" applyAlignment="1">
      <alignment horizontal="center"/>
    </xf>
    <xf numFmtId="168" fontId="42" fillId="0" borderId="0" xfId="42" applyNumberFormat="1" applyFont="1" applyAlignment="1">
      <alignment horizontal="center"/>
    </xf>
    <xf numFmtId="168" fontId="42" fillId="0" borderId="0" xfId="10" applyNumberFormat="1" applyFont="1" applyAlignment="1">
      <alignment horizontal="center"/>
    </xf>
    <xf numFmtId="168" fontId="42" fillId="0" borderId="115" xfId="10" applyNumberFormat="1" applyFont="1" applyBorder="1" applyAlignment="1">
      <alignment horizontal="center"/>
    </xf>
    <xf numFmtId="10" fontId="42" fillId="0" borderId="0" xfId="10" applyNumberFormat="1" applyFont="1" applyAlignment="1">
      <alignment horizontal="center"/>
    </xf>
    <xf numFmtId="168" fontId="44" fillId="5" borderId="115" xfId="13" applyNumberFormat="1" applyFont="1" applyFill="1" applyBorder="1" applyAlignment="1">
      <alignment horizontal="center"/>
    </xf>
    <xf numFmtId="283" fontId="42" fillId="5" borderId="0" xfId="55" applyNumberFormat="1" applyFont="1" applyFill="1" applyAlignment="1">
      <alignment horizontal="center" wrapText="1"/>
    </xf>
    <xf numFmtId="283" fontId="46" fillId="0" borderId="115" xfId="55" applyNumberFormat="1" applyFont="1" applyBorder="1" applyAlignment="1">
      <alignment horizontal="center"/>
    </xf>
    <xf numFmtId="283" fontId="44" fillId="5" borderId="0" xfId="55" applyNumberFormat="1" applyFont="1" applyFill="1" applyAlignment="1">
      <alignment horizontal="center" wrapText="1"/>
    </xf>
    <xf numFmtId="43" fontId="46" fillId="0" borderId="0" xfId="53392" applyFont="1"/>
    <xf numFmtId="0" fontId="42" fillId="6" borderId="0" xfId="0" applyFont="1" applyFill="1" applyAlignment="1">
      <alignment horizontal="center"/>
    </xf>
    <xf numFmtId="43" fontId="42" fillId="0" borderId="0" xfId="53392" applyFont="1"/>
    <xf numFmtId="0" fontId="323" fillId="0" borderId="0" xfId="1" applyFont="1" applyAlignment="1">
      <alignment horizontal="left"/>
    </xf>
    <xf numFmtId="0" fontId="45" fillId="4" borderId="99" xfId="0" applyFont="1" applyFill="1" applyBorder="1" applyAlignment="1">
      <alignment horizontal="left" vertical="center"/>
    </xf>
    <xf numFmtId="0" fontId="315" fillId="4" borderId="88" xfId="0" applyFont="1" applyFill="1" applyBorder="1" applyAlignment="1">
      <alignment horizontal="left" vertical="center"/>
    </xf>
    <xf numFmtId="17" fontId="45" fillId="3" borderId="115" xfId="53399" applyNumberFormat="1" applyFont="1" applyFill="1" applyBorder="1" applyAlignment="1">
      <alignment horizontal="center"/>
    </xf>
    <xf numFmtId="170" fontId="42" fillId="5" borderId="100" xfId="53400" applyNumberFormat="1" applyFont="1" applyFill="1" applyBorder="1" applyAlignment="1">
      <alignment horizontal="left" vertical="center"/>
    </xf>
    <xf numFmtId="170" fontId="42" fillId="5" borderId="101" xfId="53400" applyNumberFormat="1" applyFont="1" applyFill="1" applyBorder="1" applyAlignment="1">
      <alignment horizontal="left" vertical="center"/>
    </xf>
    <xf numFmtId="0" fontId="44" fillId="5" borderId="100" xfId="3" applyFont="1" applyFill="1" applyBorder="1" applyAlignment="1">
      <alignment horizontal="center" vertical="center"/>
    </xf>
    <xf numFmtId="0" fontId="44" fillId="5" borderId="101" xfId="3" applyFont="1" applyFill="1" applyBorder="1" applyAlignment="1">
      <alignment horizontal="center" vertical="center"/>
    </xf>
    <xf numFmtId="283" fontId="42" fillId="5" borderId="0" xfId="53400" applyNumberFormat="1" applyFont="1" applyFill="1" applyAlignment="1">
      <alignment horizontal="center" vertical="center" wrapText="1"/>
    </xf>
    <xf numFmtId="283" fontId="42" fillId="5" borderId="115" xfId="53400" applyNumberFormat="1" applyFont="1" applyFill="1" applyBorder="1" applyAlignment="1">
      <alignment horizontal="center" vertical="center" wrapText="1"/>
    </xf>
    <xf numFmtId="283" fontId="44" fillId="5" borderId="0" xfId="53400" applyNumberFormat="1" applyFont="1" applyFill="1" applyAlignment="1">
      <alignment horizontal="center" vertical="center" wrapText="1"/>
    </xf>
    <xf numFmtId="283" fontId="44" fillId="5" borderId="115" xfId="53400" applyNumberFormat="1" applyFont="1" applyFill="1" applyBorder="1" applyAlignment="1">
      <alignment horizontal="center" vertical="center" wrapText="1"/>
    </xf>
    <xf numFmtId="0" fontId="44" fillId="2" borderId="88" xfId="0" applyFont="1" applyFill="1" applyBorder="1" applyAlignment="1">
      <alignment horizontal="left"/>
    </xf>
    <xf numFmtId="1" fontId="45" fillId="3" borderId="0" xfId="53398" quotePrefix="1" applyNumberFormat="1" applyFont="1" applyFill="1" applyAlignment="1">
      <alignment horizontal="center" vertical="center"/>
    </xf>
    <xf numFmtId="1" fontId="45" fillId="3" borderId="115" xfId="53398" quotePrefix="1" applyNumberFormat="1" applyFont="1" applyFill="1" applyBorder="1" applyAlignment="1">
      <alignment horizontal="center" vertical="center"/>
    </xf>
    <xf numFmtId="0" fontId="42" fillId="2" borderId="100" xfId="0" applyFont="1" applyFill="1" applyBorder="1" applyAlignment="1">
      <alignment horizontal="left" vertical="center"/>
    </xf>
    <xf numFmtId="168" fontId="42" fillId="5" borderId="0" xfId="36310" applyNumberFormat="1" applyFont="1" applyFill="1" applyAlignment="1">
      <alignment horizontal="center" vertical="center" wrapText="1"/>
    </xf>
    <xf numFmtId="168" fontId="44" fillId="5" borderId="0" xfId="36310" applyNumberFormat="1" applyFont="1" applyFill="1" applyAlignment="1">
      <alignment horizontal="center" vertical="center" wrapText="1"/>
    </xf>
    <xf numFmtId="0" fontId="44" fillId="2" borderId="87" xfId="0" applyFont="1" applyFill="1" applyBorder="1" applyAlignment="1">
      <alignment horizontal="left" vertical="center"/>
    </xf>
    <xf numFmtId="0" fontId="42" fillId="0" borderId="100" xfId="0" applyFont="1" applyBorder="1" applyAlignment="1">
      <alignment horizontal="left" vertical="center"/>
    </xf>
    <xf numFmtId="0" fontId="42" fillId="2" borderId="87" xfId="0" applyFont="1" applyFill="1" applyBorder="1" applyAlignment="1">
      <alignment horizontal="left" vertical="center"/>
    </xf>
    <xf numFmtId="0" fontId="323" fillId="0" borderId="0" xfId="1" applyFont="1"/>
    <xf numFmtId="0" fontId="45" fillId="4" borderId="99" xfId="0" applyFont="1" applyFill="1" applyBorder="1" applyAlignment="1">
      <alignment vertical="center"/>
    </xf>
    <xf numFmtId="0" fontId="315" fillId="4" borderId="88" xfId="0" applyFont="1" applyFill="1" applyBorder="1" applyAlignment="1">
      <alignment vertical="center"/>
    </xf>
    <xf numFmtId="0" fontId="44" fillId="2" borderId="100" xfId="0" applyFont="1" applyFill="1" applyBorder="1" applyAlignment="1">
      <alignment horizontal="left"/>
    </xf>
    <xf numFmtId="283" fontId="44" fillId="5" borderId="0" xfId="53397" applyNumberFormat="1" applyFont="1" applyFill="1" applyAlignment="1">
      <alignment horizontal="center" vertical="center" wrapText="1"/>
    </xf>
    <xf numFmtId="283" fontId="44" fillId="5" borderId="115" xfId="53397" applyNumberFormat="1" applyFont="1" applyFill="1" applyBorder="1" applyAlignment="1">
      <alignment horizontal="center" vertical="center" wrapText="1"/>
    </xf>
    <xf numFmtId="0" fontId="44" fillId="2" borderId="87" xfId="0" applyFont="1" applyFill="1" applyBorder="1" applyAlignment="1">
      <alignment horizontal="left"/>
    </xf>
    <xf numFmtId="0" fontId="42" fillId="2" borderId="100" xfId="0" applyFont="1" applyFill="1" applyBorder="1" applyAlignment="1">
      <alignment vertical="center"/>
    </xf>
    <xf numFmtId="283" fontId="14" fillId="5" borderId="0" xfId="53397" applyNumberFormat="1" applyFont="1" applyFill="1" applyAlignment="1">
      <alignment horizontal="center" vertical="center" wrapText="1"/>
    </xf>
    <xf numFmtId="283" fontId="14" fillId="5" borderId="115" xfId="53397" applyNumberFormat="1" applyFont="1" applyFill="1" applyBorder="1" applyAlignment="1">
      <alignment horizontal="center" vertical="center" wrapText="1"/>
    </xf>
    <xf numFmtId="168" fontId="14" fillId="5" borderId="115" xfId="36310" applyNumberFormat="1" applyFont="1" applyFill="1" applyBorder="1" applyAlignment="1">
      <alignment horizontal="center" vertical="center" wrapText="1"/>
    </xf>
    <xf numFmtId="170" fontId="42" fillId="0" borderId="21" xfId="9" applyNumberFormat="1" applyFont="1" applyBorder="1" applyAlignment="1">
      <alignment horizontal="center" vertical="center"/>
    </xf>
    <xf numFmtId="170" fontId="42" fillId="0" borderId="0" xfId="9" applyNumberFormat="1" applyFont="1" applyAlignment="1">
      <alignment horizontal="center" vertical="center"/>
    </xf>
    <xf numFmtId="170" fontId="42" fillId="0" borderId="20" xfId="9" applyNumberFormat="1" applyFont="1" applyBorder="1" applyAlignment="1">
      <alignment horizontal="center" vertical="center"/>
    </xf>
    <xf numFmtId="286" fontId="46" fillId="5" borderId="0" xfId="34" applyNumberFormat="1" applyFont="1" applyFill="1"/>
    <xf numFmtId="170" fontId="44" fillId="0" borderId="21" xfId="9" applyNumberFormat="1" applyFont="1" applyBorder="1" applyAlignment="1">
      <alignment horizontal="center" vertical="center"/>
    </xf>
    <xf numFmtId="170" fontId="44" fillId="0" borderId="0" xfId="9" applyNumberFormat="1" applyFont="1" applyAlignment="1">
      <alignment horizontal="center" vertical="center"/>
    </xf>
    <xf numFmtId="170" fontId="44" fillId="0" borderId="20" xfId="9" applyNumberFormat="1" applyFont="1" applyBorder="1" applyAlignment="1">
      <alignment horizontal="center" vertical="center"/>
    </xf>
    <xf numFmtId="286" fontId="58" fillId="5" borderId="0" xfId="34" applyNumberFormat="1" applyFont="1" applyFill="1"/>
    <xf numFmtId="168" fontId="44" fillId="5" borderId="88" xfId="31" applyNumberFormat="1" applyFont="1" applyFill="1" applyBorder="1" applyAlignment="1">
      <alignment horizontal="center" vertical="center"/>
    </xf>
    <xf numFmtId="0" fontId="44" fillId="0" borderId="104" xfId="0" applyFont="1" applyBorder="1" applyAlignment="1">
      <alignment horizontal="left" vertical="center"/>
    </xf>
    <xf numFmtId="168" fontId="44" fillId="0" borderId="110" xfId="6" applyNumberFormat="1" applyFont="1" applyBorder="1" applyAlignment="1">
      <alignment horizontal="right" vertical="center"/>
    </xf>
    <xf numFmtId="168" fontId="44" fillId="0" borderId="111" xfId="9" applyNumberFormat="1" applyFont="1" applyBorder="1" applyAlignment="1">
      <alignment horizontal="right" vertical="center"/>
    </xf>
    <xf numFmtId="168" fontId="44" fillId="0" borderId="112" xfId="9" applyNumberFormat="1" applyFont="1" applyBorder="1" applyAlignment="1">
      <alignment horizontal="right" vertical="center"/>
    </xf>
    <xf numFmtId="168" fontId="44" fillId="5" borderId="102" xfId="31" applyNumberFormat="1" applyFont="1" applyFill="1" applyBorder="1" applyAlignment="1">
      <alignment horizontal="center" vertical="center"/>
    </xf>
    <xf numFmtId="0" fontId="44" fillId="3" borderId="99" xfId="0" applyFont="1" applyFill="1" applyBorder="1" applyAlignment="1">
      <alignment vertical="center" wrapText="1"/>
    </xf>
    <xf numFmtId="0" fontId="45" fillId="3" borderId="115" xfId="2" applyFont="1" applyFill="1" applyBorder="1" applyAlignment="1">
      <alignment horizontal="center"/>
    </xf>
    <xf numFmtId="168" fontId="42" fillId="5" borderId="115" xfId="6" applyNumberFormat="1" applyFont="1" applyFill="1" applyBorder="1" applyAlignment="1">
      <alignment horizontal="center" vertical="center"/>
    </xf>
    <xf numFmtId="170" fontId="42" fillId="0" borderId="96" xfId="9" applyNumberFormat="1" applyFont="1" applyBorder="1" applyAlignment="1">
      <alignment horizontal="center" vertical="center"/>
    </xf>
    <xf numFmtId="170" fontId="42" fillId="0" borderId="98" xfId="9" applyNumberFormat="1" applyFont="1" applyBorder="1" applyAlignment="1">
      <alignment horizontal="center" vertical="center"/>
    </xf>
    <xf numFmtId="170" fontId="42" fillId="0" borderId="97" xfId="9" applyNumberFormat="1" applyFont="1" applyBorder="1" applyAlignment="1">
      <alignment horizontal="center" vertical="center"/>
    </xf>
    <xf numFmtId="0" fontId="45" fillId="3" borderId="102" xfId="0" applyFont="1" applyFill="1" applyBorder="1" applyAlignment="1">
      <alignment vertical="center"/>
    </xf>
    <xf numFmtId="17" fontId="45" fillId="3" borderId="104" xfId="11" quotePrefix="1" applyNumberFormat="1" applyFont="1" applyFill="1" applyBorder="1" applyAlignment="1">
      <alignment horizontal="center" vertical="center" wrapText="1"/>
    </xf>
    <xf numFmtId="0" fontId="45" fillId="4" borderId="103" xfId="0" applyFont="1" applyFill="1" applyBorder="1" applyAlignment="1">
      <alignment horizontal="center" wrapText="1"/>
    </xf>
    <xf numFmtId="17" fontId="313" fillId="4" borderId="105" xfId="0" applyNumberFormat="1" applyFont="1" applyFill="1" applyBorder="1" applyAlignment="1">
      <alignment horizontal="center" vertical="center" wrapText="1"/>
    </xf>
    <xf numFmtId="0" fontId="42" fillId="2" borderId="99" xfId="0" applyFont="1" applyFill="1" applyBorder="1"/>
    <xf numFmtId="168" fontId="14" fillId="5" borderId="115" xfId="11" applyNumberFormat="1" applyFont="1" applyFill="1" applyBorder="1" applyAlignment="1">
      <alignment horizontal="center" vertical="center" wrapText="1"/>
    </xf>
    <xf numFmtId="168" fontId="14" fillId="5" borderId="115" xfId="31" applyNumberFormat="1" applyFont="1" applyFill="1" applyBorder="1" applyAlignment="1">
      <alignment horizontal="center"/>
    </xf>
    <xf numFmtId="0" fontId="42" fillId="2" borderId="102" xfId="0" applyFont="1" applyFill="1" applyBorder="1"/>
    <xf numFmtId="0" fontId="45" fillId="3" borderId="102" xfId="0" applyFont="1" applyFill="1" applyBorder="1" applyAlignment="1">
      <alignment horizontal="left" vertical="center"/>
    </xf>
    <xf numFmtId="168" fontId="42" fillId="5" borderId="115" xfId="31" applyNumberFormat="1" applyFont="1" applyFill="1" applyBorder="1" applyAlignment="1">
      <alignment vertical="center"/>
    </xf>
    <xf numFmtId="0" fontId="14" fillId="6" borderId="0" xfId="11" applyFont="1" applyFill="1"/>
    <xf numFmtId="0" fontId="14" fillId="6" borderId="0" xfId="11" applyFont="1" applyFill="1" applyAlignment="1">
      <alignment horizontal="left" vertical="center"/>
    </xf>
    <xf numFmtId="168" fontId="40" fillId="0" borderId="0" xfId="53391" applyNumberFormat="1" applyFont="1" applyAlignment="1">
      <alignment horizontal="right" vertical="center"/>
    </xf>
    <xf numFmtId="0" fontId="42" fillId="3" borderId="100" xfId="0" applyFont="1" applyFill="1" applyBorder="1" applyAlignment="1">
      <alignment horizontal="left"/>
    </xf>
    <xf numFmtId="0" fontId="42" fillId="3" borderId="80" xfId="0" applyFont="1" applyFill="1" applyBorder="1" applyAlignment="1">
      <alignment horizontal="center"/>
    </xf>
    <xf numFmtId="0" fontId="42" fillId="3" borderId="101" xfId="0" applyFont="1" applyFill="1" applyBorder="1" applyAlignment="1">
      <alignment horizontal="center"/>
    </xf>
    <xf numFmtId="169" fontId="40" fillId="0" borderId="0" xfId="55" applyNumberFormat="1" applyFont="1" applyAlignment="1">
      <alignment horizontal="center"/>
    </xf>
    <xf numFmtId="168" fontId="40" fillId="6" borderId="0" xfId="53391" applyNumberFormat="1" applyFont="1" applyFill="1" applyAlignment="1">
      <alignment horizontal="center" vertical="center"/>
    </xf>
    <xf numFmtId="168" fontId="42" fillId="0" borderId="100" xfId="31" applyNumberFormat="1" applyFont="1" applyBorder="1" applyAlignment="1">
      <alignment horizontal="center" vertical="center"/>
    </xf>
    <xf numFmtId="168" fontId="42" fillId="0" borderId="101" xfId="31" applyNumberFormat="1" applyFont="1" applyBorder="1" applyAlignment="1">
      <alignment horizontal="center" vertical="center"/>
    </xf>
    <xf numFmtId="168" fontId="42" fillId="0" borderId="6" xfId="31" applyNumberFormat="1" applyFont="1" applyBorder="1" applyAlignment="1">
      <alignment horizontal="center" vertical="center"/>
    </xf>
    <xf numFmtId="168" fontId="42" fillId="0" borderId="115" xfId="31" applyNumberFormat="1" applyFont="1" applyBorder="1" applyAlignment="1">
      <alignment horizontal="center" vertical="center"/>
    </xf>
    <xf numFmtId="0" fontId="42" fillId="5" borderId="87" xfId="11" applyFont="1" applyFill="1" applyBorder="1" applyAlignment="1">
      <alignment horizontal="left" vertical="center"/>
    </xf>
    <xf numFmtId="168" fontId="42" fillId="0" borderId="87" xfId="31" applyNumberFormat="1" applyFont="1" applyBorder="1" applyAlignment="1">
      <alignment horizontal="center" vertical="center"/>
    </xf>
    <xf numFmtId="168" fontId="42" fillId="0" borderId="82" xfId="31" applyNumberFormat="1" applyFont="1" applyBorder="1" applyAlignment="1">
      <alignment horizontal="center" vertical="center"/>
    </xf>
    <xf numFmtId="169" fontId="40" fillId="6" borderId="0" xfId="55" applyNumberFormat="1" applyFont="1" applyFill="1" applyAlignment="1">
      <alignment horizontal="center" vertical="center"/>
    </xf>
    <xf numFmtId="0" fontId="42" fillId="0" borderId="100" xfId="11" applyFont="1" applyBorder="1" applyAlignment="1">
      <alignment horizontal="left"/>
    </xf>
    <xf numFmtId="3" fontId="42" fillId="0" borderId="115" xfId="0" applyNumberFormat="1" applyFont="1" applyBorder="1" applyAlignment="1">
      <alignment horizontal="center" vertical="center"/>
    </xf>
    <xf numFmtId="168" fontId="42" fillId="5" borderId="115" xfId="53401" applyNumberFormat="1" applyFont="1" applyFill="1" applyBorder="1" applyAlignment="1">
      <alignment horizontal="center" vertical="center"/>
    </xf>
    <xf numFmtId="3" fontId="44" fillId="0" borderId="115" xfId="0" applyNumberFormat="1" applyFont="1" applyBorder="1" applyAlignment="1">
      <alignment horizontal="center" vertical="center"/>
    </xf>
    <xf numFmtId="168" fontId="44" fillId="5" borderId="115" xfId="53401" applyNumberFormat="1" applyFont="1" applyFill="1" applyBorder="1" applyAlignment="1">
      <alignment horizontal="center" vertical="center"/>
    </xf>
    <xf numFmtId="168" fontId="308" fillId="6" borderId="0" xfId="53391" applyNumberFormat="1" applyFont="1" applyFill="1" applyAlignment="1">
      <alignment horizontal="center" vertical="center"/>
    </xf>
    <xf numFmtId="168" fontId="39" fillId="6" borderId="0" xfId="53391" applyNumberFormat="1" applyFont="1" applyFill="1" applyAlignment="1">
      <alignment horizontal="center" vertical="center"/>
    </xf>
    <xf numFmtId="0" fontId="45" fillId="3" borderId="100" xfId="0" applyFont="1" applyFill="1" applyBorder="1" applyAlignment="1">
      <alignment horizontal="left"/>
    </xf>
    <xf numFmtId="0" fontId="317" fillId="3" borderId="88" xfId="1" applyFont="1" applyFill="1" applyBorder="1" applyAlignment="1">
      <alignment horizontal="left"/>
    </xf>
    <xf numFmtId="9" fontId="46" fillId="0" borderId="101" xfId="53391" applyFont="1" applyBorder="1" applyAlignment="1">
      <alignment horizontal="center"/>
    </xf>
    <xf numFmtId="284" fontId="42" fillId="5" borderId="0" xfId="13888" applyNumberFormat="1" applyFont="1" applyFill="1" applyAlignment="1">
      <alignment horizontal="center" vertical="center"/>
    </xf>
    <xf numFmtId="284" fontId="42" fillId="5" borderId="115" xfId="13888" applyNumberFormat="1" applyFont="1" applyFill="1" applyBorder="1" applyAlignment="1">
      <alignment horizontal="center" vertical="center"/>
    </xf>
    <xf numFmtId="284" fontId="42" fillId="5" borderId="115" xfId="15166" applyNumberFormat="1" applyFont="1" applyFill="1" applyBorder="1" applyAlignment="1">
      <alignment horizontal="center" vertical="center"/>
    </xf>
    <xf numFmtId="284" fontId="42" fillId="5" borderId="0" xfId="15166" applyNumberFormat="1" applyFont="1" applyFill="1" applyAlignment="1">
      <alignment horizontal="center" vertical="center"/>
    </xf>
    <xf numFmtId="0" fontId="55" fillId="0" borderId="104" xfId="0" applyFont="1" applyBorder="1" applyAlignment="1">
      <alignment horizontal="left"/>
    </xf>
    <xf numFmtId="168" fontId="58" fillId="0" borderId="6" xfId="53391" applyNumberFormat="1" applyFont="1" applyBorder="1" applyAlignment="1">
      <alignment horizontal="center"/>
    </xf>
    <xf numFmtId="168" fontId="58" fillId="0" borderId="115" xfId="53391" applyNumberFormat="1" applyFont="1" applyBorder="1" applyAlignment="1">
      <alignment horizontal="center"/>
    </xf>
    <xf numFmtId="0" fontId="48" fillId="0" borderId="100" xfId="0" applyFont="1" applyBorder="1" applyAlignment="1">
      <alignment horizontal="left"/>
    </xf>
    <xf numFmtId="168" fontId="58" fillId="0" borderId="87" xfId="53391" applyNumberFormat="1" applyFont="1" applyBorder="1" applyAlignment="1">
      <alignment horizontal="center"/>
    </xf>
    <xf numFmtId="168" fontId="58" fillId="0" borderId="82" xfId="53391" applyNumberFormat="1" applyFont="1" applyBorder="1" applyAlignment="1">
      <alignment horizontal="center"/>
    </xf>
    <xf numFmtId="0" fontId="55" fillId="0" borderId="84" xfId="0" applyFont="1" applyBorder="1" applyAlignment="1">
      <alignment vertical="center"/>
    </xf>
    <xf numFmtId="0" fontId="55" fillId="0" borderId="1" xfId="0" applyFont="1" applyBorder="1" applyAlignment="1">
      <alignment vertical="center"/>
    </xf>
    <xf numFmtId="0" fontId="46" fillId="0" borderId="85" xfId="0" applyFont="1" applyBorder="1"/>
    <xf numFmtId="0" fontId="46" fillId="0" borderId="1" xfId="0" applyFont="1" applyBorder="1"/>
    <xf numFmtId="0" fontId="46" fillId="0" borderId="86" xfId="0" applyFont="1" applyBorder="1"/>
    <xf numFmtId="0" fontId="48" fillId="0" borderId="5" xfId="0" applyFont="1" applyBorder="1" applyAlignment="1">
      <alignment vertical="center"/>
    </xf>
    <xf numFmtId="0" fontId="55" fillId="0" borderId="18" xfId="0" applyFont="1" applyBorder="1" applyAlignment="1">
      <alignment vertical="center"/>
    </xf>
    <xf numFmtId="0" fontId="55" fillId="0" borderId="19" xfId="0" applyFont="1" applyBorder="1" applyAlignment="1">
      <alignment vertical="center"/>
    </xf>
    <xf numFmtId="0" fontId="48" fillId="0" borderId="2" xfId="0" applyFont="1" applyBorder="1" applyAlignment="1">
      <alignment vertical="center"/>
    </xf>
    <xf numFmtId="0" fontId="48" fillId="0" borderId="81" xfId="0" applyFont="1" applyBorder="1" applyAlignment="1">
      <alignment vertical="center"/>
    </xf>
    <xf numFmtId="17" fontId="45" fillId="3" borderId="6" xfId="48" quotePrefix="1" applyNumberFormat="1" applyFont="1" applyFill="1" applyBorder="1" applyAlignment="1">
      <alignment horizontal="center" vertical="center"/>
    </xf>
    <xf numFmtId="0" fontId="313" fillId="4" borderId="115" xfId="0" quotePrefix="1" applyFont="1" applyFill="1" applyBorder="1" applyAlignment="1">
      <alignment horizontal="center" vertical="center"/>
    </xf>
    <xf numFmtId="168" fontId="44" fillId="0" borderId="115" xfId="30" applyNumberFormat="1" applyFont="1" applyBorder="1" applyAlignment="1">
      <alignment horizontal="center" vertical="center"/>
    </xf>
    <xf numFmtId="168" fontId="44" fillId="0" borderId="82" xfId="30" applyNumberFormat="1" applyFont="1" applyBorder="1" applyAlignment="1">
      <alignment horizontal="center" vertical="center"/>
    </xf>
    <xf numFmtId="170" fontId="42" fillId="5" borderId="0" xfId="12" applyNumberFormat="1" applyFont="1" applyFill="1" applyBorder="1" applyAlignment="1">
      <alignment vertical="center"/>
    </xf>
    <xf numFmtId="170" fontId="44" fillId="5" borderId="0" xfId="12" applyNumberFormat="1" applyFont="1" applyFill="1" applyBorder="1" applyAlignment="1">
      <alignment vertical="center"/>
    </xf>
    <xf numFmtId="0" fontId="42" fillId="5" borderId="100" xfId="23" applyFont="1" applyFill="1" applyBorder="1" applyAlignment="1">
      <alignment vertical="center"/>
    </xf>
    <xf numFmtId="0" fontId="44" fillId="0" borderId="6" xfId="0" applyFont="1" applyBorder="1" applyAlignment="1">
      <alignment vertical="center" wrapText="1"/>
    </xf>
    <xf numFmtId="0" fontId="38" fillId="3" borderId="82" xfId="91" applyFont="1" applyFill="1" applyBorder="1" applyAlignment="1">
      <alignment horizontal="center" vertical="center"/>
    </xf>
    <xf numFmtId="170" fontId="52" fillId="5" borderId="101" xfId="55" applyNumberFormat="1" applyFont="1" applyFill="1" applyBorder="1" applyAlignment="1">
      <alignment vertical="center"/>
    </xf>
    <xf numFmtId="168" fontId="52" fillId="5" borderId="99" xfId="53391" applyNumberFormat="1" applyFont="1" applyFill="1" applyBorder="1" applyAlignment="1">
      <alignment vertical="center"/>
    </xf>
    <xf numFmtId="170" fontId="52" fillId="5" borderId="6" xfId="55" applyNumberFormat="1" applyFont="1" applyFill="1" applyBorder="1" applyAlignment="1">
      <alignment vertical="center"/>
    </xf>
    <xf numFmtId="170" fontId="52" fillId="5" borderId="115" xfId="55" applyNumberFormat="1" applyFont="1" applyFill="1" applyBorder="1" applyAlignment="1">
      <alignment vertical="center"/>
    </xf>
    <xf numFmtId="283" fontId="52" fillId="5" borderId="6" xfId="55" applyNumberFormat="1" applyFont="1" applyFill="1" applyBorder="1" applyAlignment="1">
      <alignment horizontal="center" vertical="center" wrapText="1"/>
    </xf>
    <xf numFmtId="283" fontId="52" fillId="5" borderId="115" xfId="55" applyNumberFormat="1" applyFont="1" applyFill="1" applyBorder="1" applyAlignment="1">
      <alignment horizontal="center" vertical="center" wrapText="1"/>
    </xf>
    <xf numFmtId="168" fontId="52" fillId="5" borderId="5" xfId="53391" applyNumberFormat="1" applyFont="1" applyFill="1" applyBorder="1" applyAlignment="1">
      <alignment horizontal="center" vertical="center" wrapText="1"/>
    </xf>
    <xf numFmtId="283" fontId="303" fillId="5" borderId="6" xfId="55" applyNumberFormat="1" applyFont="1" applyFill="1" applyBorder="1" applyAlignment="1">
      <alignment horizontal="center" vertical="center" wrapText="1"/>
    </xf>
    <xf numFmtId="283" fontId="303" fillId="5" borderId="115" xfId="55" applyNumberFormat="1" applyFont="1" applyFill="1" applyBorder="1" applyAlignment="1">
      <alignment horizontal="center" vertical="center" wrapText="1"/>
    </xf>
    <xf numFmtId="168" fontId="303" fillId="5" borderId="5" xfId="53391" applyNumberFormat="1" applyFont="1" applyFill="1" applyBorder="1" applyAlignment="1">
      <alignment horizontal="center" vertical="center" wrapText="1"/>
    </xf>
    <xf numFmtId="168" fontId="52" fillId="5" borderId="5" xfId="53391" applyNumberFormat="1" applyFont="1" applyFill="1" applyBorder="1" applyAlignment="1">
      <alignment horizontal="center" vertical="center"/>
    </xf>
    <xf numFmtId="283" fontId="303" fillId="5" borderId="81" xfId="55" applyNumberFormat="1" applyFont="1" applyFill="1" applyBorder="1" applyAlignment="1">
      <alignment horizontal="center" vertical="center" wrapText="1"/>
    </xf>
    <xf numFmtId="168" fontId="303" fillId="5" borderId="81" xfId="53391" applyNumberFormat="1" applyFont="1" applyFill="1" applyBorder="1" applyAlignment="1">
      <alignment horizontal="center" vertical="center" wrapText="1"/>
    </xf>
    <xf numFmtId="0" fontId="304" fillId="3" borderId="101" xfId="0" applyFont="1" applyFill="1" applyBorder="1" applyAlignment="1">
      <alignment horizontal="center" vertical="top"/>
    </xf>
    <xf numFmtId="0" fontId="45" fillId="3" borderId="99" xfId="0" applyFont="1" applyFill="1" applyBorder="1" applyAlignment="1">
      <alignment horizontal="center" vertical="top"/>
    </xf>
    <xf numFmtId="0" fontId="45" fillId="3" borderId="101" xfId="0" applyFont="1" applyFill="1" applyBorder="1" applyAlignment="1">
      <alignment horizontal="center" vertical="top"/>
    </xf>
    <xf numFmtId="3" fontId="45" fillId="4" borderId="99" xfId="49" applyNumberFormat="1" applyFont="1" applyFill="1" applyBorder="1" applyAlignment="1">
      <alignment horizontal="center" vertical="center" wrapText="1"/>
    </xf>
    <xf numFmtId="3" fontId="45" fillId="4" borderId="88" xfId="49" applyNumberFormat="1" applyFont="1" applyFill="1" applyBorder="1" applyAlignment="1">
      <alignment horizontal="center" vertical="center" wrapText="1"/>
    </xf>
    <xf numFmtId="203" fontId="0" fillId="0" borderId="100" xfId="55" applyNumberFormat="1" applyFont="1" applyBorder="1" applyAlignment="1">
      <alignment horizontal="center"/>
    </xf>
    <xf numFmtId="203" fontId="0" fillId="0" borderId="101" xfId="55" applyNumberFormat="1" applyFont="1" applyBorder="1" applyAlignment="1">
      <alignment horizontal="center"/>
    </xf>
    <xf numFmtId="168" fontId="0" fillId="0" borderId="99" xfId="53391" applyNumberFormat="1" applyFont="1" applyBorder="1" applyAlignment="1">
      <alignment horizontal="center"/>
    </xf>
    <xf numFmtId="203" fontId="0" fillId="0" borderId="6" xfId="55" applyNumberFormat="1" applyFont="1" applyBorder="1" applyAlignment="1">
      <alignment horizontal="center"/>
    </xf>
    <xf numFmtId="203" fontId="0" fillId="0" borderId="115" xfId="55" applyNumberFormat="1" applyFont="1" applyBorder="1" applyAlignment="1">
      <alignment horizontal="center"/>
    </xf>
    <xf numFmtId="168" fontId="0" fillId="0" borderId="5" xfId="53391" applyNumberFormat="1" applyFont="1" applyBorder="1" applyAlignment="1">
      <alignment horizontal="center"/>
    </xf>
    <xf numFmtId="203" fontId="0" fillId="0" borderId="87" xfId="55" applyNumberFormat="1" applyFont="1" applyBorder="1" applyAlignment="1">
      <alignment horizontal="center"/>
    </xf>
    <xf numFmtId="203" fontId="0" fillId="0" borderId="82" xfId="55" applyNumberFormat="1" applyFont="1" applyBorder="1" applyAlignment="1">
      <alignment horizontal="center"/>
    </xf>
    <xf numFmtId="203" fontId="2" fillId="0" borderId="6" xfId="55" applyNumberFormat="1" applyFont="1" applyBorder="1" applyAlignment="1">
      <alignment horizontal="center"/>
    </xf>
    <xf numFmtId="203" fontId="2" fillId="0" borderId="115" xfId="55" applyNumberFormat="1" applyFont="1" applyBorder="1" applyAlignment="1">
      <alignment horizontal="center"/>
    </xf>
    <xf numFmtId="168" fontId="2" fillId="0" borderId="102" xfId="53391" applyNumberFormat="1" applyFont="1" applyBorder="1" applyAlignment="1">
      <alignment horizontal="center"/>
    </xf>
    <xf numFmtId="203" fontId="2" fillId="0" borderId="87" xfId="55" applyNumberFormat="1" applyFont="1" applyBorder="1" applyAlignment="1">
      <alignment horizontal="center"/>
    </xf>
    <xf numFmtId="203" fontId="2" fillId="0" borderId="82" xfId="55" applyNumberFormat="1" applyFont="1" applyBorder="1" applyAlignment="1">
      <alignment horizontal="center"/>
    </xf>
    <xf numFmtId="168" fontId="44" fillId="138" borderId="6" xfId="6" applyNumberFormat="1" applyFont="1" applyFill="1" applyBorder="1" applyAlignment="1">
      <alignment horizontal="center" vertical="center"/>
    </xf>
    <xf numFmtId="283" fontId="14" fillId="5" borderId="94" xfId="53397" applyNumberFormat="1" applyFont="1" applyFill="1" applyBorder="1" applyAlignment="1">
      <alignment horizontal="center" vertical="center" wrapText="1"/>
    </xf>
    <xf numFmtId="283" fontId="14" fillId="5" borderId="95" xfId="53397" applyNumberFormat="1" applyFont="1" applyFill="1" applyBorder="1" applyAlignment="1">
      <alignment horizontal="center" vertical="center" wrapText="1"/>
    </xf>
    <xf numFmtId="168" fontId="14" fillId="5" borderId="5" xfId="36310" applyNumberFormat="1" applyFont="1" applyFill="1" applyBorder="1" applyAlignment="1">
      <alignment horizontal="center" vertical="center" wrapText="1"/>
    </xf>
    <xf numFmtId="283" fontId="14" fillId="5" borderId="21" xfId="53397" applyNumberFormat="1" applyFont="1" applyFill="1" applyBorder="1" applyAlignment="1">
      <alignment horizontal="center" vertical="center" wrapText="1"/>
    </xf>
    <xf numFmtId="283" fontId="14" fillId="5" borderId="20" xfId="53397" applyNumberFormat="1" applyFont="1" applyFill="1" applyBorder="1" applyAlignment="1">
      <alignment horizontal="center" vertical="center" wrapText="1"/>
    </xf>
    <xf numFmtId="283" fontId="14" fillId="5" borderId="96" xfId="53397" applyNumberFormat="1" applyFont="1" applyFill="1" applyBorder="1" applyAlignment="1">
      <alignment horizontal="center" vertical="center" wrapText="1"/>
    </xf>
    <xf numFmtId="283" fontId="14" fillId="5" borderId="97" xfId="53397" applyNumberFormat="1" applyFont="1" applyFill="1" applyBorder="1" applyAlignment="1">
      <alignment horizontal="center" vertical="center" wrapText="1"/>
    </xf>
    <xf numFmtId="168" fontId="14" fillId="5" borderId="88" xfId="36310" applyNumberFormat="1" applyFont="1" applyFill="1" applyBorder="1" applyAlignment="1">
      <alignment horizontal="center" vertical="center" wrapText="1"/>
    </xf>
    <xf numFmtId="168" fontId="14" fillId="5" borderId="80" xfId="36310" applyNumberFormat="1" applyFont="1" applyFill="1" applyBorder="1" applyAlignment="1">
      <alignment horizontal="center" vertical="center" wrapText="1"/>
    </xf>
    <xf numFmtId="168" fontId="14" fillId="5" borderId="99" xfId="36310" applyNumberFormat="1" applyFont="1" applyFill="1" applyBorder="1" applyAlignment="1">
      <alignment horizontal="center" vertical="center" wrapText="1"/>
    </xf>
    <xf numFmtId="168" fontId="14" fillId="5" borderId="0" xfId="36310" applyNumberFormat="1" applyFont="1" applyFill="1" applyAlignment="1">
      <alignment horizontal="center" vertical="center" wrapText="1"/>
    </xf>
    <xf numFmtId="168" fontId="14" fillId="5" borderId="81" xfId="36310" applyNumberFormat="1" applyFont="1" applyFill="1" applyBorder="1" applyAlignment="1">
      <alignment horizontal="center" vertical="center" wrapText="1"/>
    </xf>
    <xf numFmtId="168" fontId="13" fillId="5" borderId="5" xfId="36310" applyNumberFormat="1" applyFont="1" applyFill="1" applyBorder="1" applyAlignment="1">
      <alignment horizontal="center" vertical="center" wrapText="1"/>
    </xf>
    <xf numFmtId="283" fontId="13" fillId="5" borderId="0" xfId="53397" applyNumberFormat="1" applyFont="1" applyFill="1" applyAlignment="1">
      <alignment horizontal="center" vertical="center" wrapText="1"/>
    </xf>
    <xf numFmtId="283" fontId="13" fillId="5" borderId="115" xfId="53397" applyNumberFormat="1" applyFont="1" applyFill="1" applyBorder="1" applyAlignment="1">
      <alignment horizontal="center" vertical="center" wrapText="1"/>
    </xf>
    <xf numFmtId="0" fontId="346" fillId="0" borderId="100" xfId="0" applyFont="1" applyBorder="1" applyAlignment="1">
      <alignment horizontal="center" vertical="center"/>
    </xf>
    <xf numFmtId="0" fontId="56" fillId="0" borderId="6" xfId="0" applyFont="1" applyBorder="1"/>
    <xf numFmtId="0" fontId="56" fillId="0" borderId="115" xfId="0" applyFont="1" applyBorder="1"/>
    <xf numFmtId="168" fontId="346" fillId="0" borderId="6" xfId="53391" applyNumberFormat="1" applyFont="1" applyBorder="1" applyAlignment="1">
      <alignment horizontal="center" vertical="center"/>
    </xf>
    <xf numFmtId="168" fontId="346" fillId="0" borderId="115" xfId="53391" applyNumberFormat="1" applyFont="1" applyBorder="1" applyAlignment="1">
      <alignment horizontal="center" vertical="center"/>
    </xf>
    <xf numFmtId="168" fontId="346" fillId="0" borderId="87" xfId="53391" applyNumberFormat="1" applyFont="1" applyBorder="1" applyAlignment="1">
      <alignment horizontal="center" vertical="center"/>
    </xf>
    <xf numFmtId="168" fontId="346" fillId="0" borderId="82" xfId="53391" applyNumberFormat="1" applyFont="1" applyBorder="1" applyAlignment="1">
      <alignment horizontal="center" vertical="center"/>
    </xf>
    <xf numFmtId="168" fontId="346" fillId="0" borderId="100" xfId="53391" applyNumberFormat="1" applyFont="1" applyBorder="1" applyAlignment="1">
      <alignment horizontal="center" vertical="center"/>
    </xf>
    <xf numFmtId="168" fontId="346" fillId="0" borderId="101" xfId="53391" applyNumberFormat="1" applyFont="1" applyBorder="1" applyAlignment="1">
      <alignment horizontal="center" vertical="center"/>
    </xf>
    <xf numFmtId="0" fontId="56" fillId="0" borderId="100" xfId="0" applyFont="1" applyBorder="1"/>
    <xf numFmtId="0" fontId="56" fillId="0" borderId="101" xfId="0" applyFont="1" applyBorder="1"/>
    <xf numFmtId="168" fontId="346" fillId="0" borderId="104" xfId="53391" applyNumberFormat="1" applyFont="1" applyBorder="1" applyAlignment="1">
      <alignment horizontal="center" vertical="center"/>
    </xf>
    <xf numFmtId="168" fontId="346" fillId="0" borderId="103" xfId="53391" applyNumberFormat="1" applyFont="1" applyBorder="1" applyAlignment="1">
      <alignment horizontal="center" vertical="center"/>
    </xf>
    <xf numFmtId="168" fontId="346" fillId="0" borderId="0" xfId="53391" applyNumberFormat="1" applyFont="1" applyBorder="1" applyAlignment="1">
      <alignment horizontal="center" vertical="center"/>
    </xf>
    <xf numFmtId="0" fontId="352" fillId="0" borderId="0" xfId="0" applyFont="1" applyAlignment="1">
      <alignment vertical="center"/>
    </xf>
    <xf numFmtId="9" fontId="48" fillId="0" borderId="6" xfId="0" applyNumberFormat="1" applyFont="1" applyBorder="1" applyAlignment="1">
      <alignment horizontal="center" vertical="center"/>
    </xf>
    <xf numFmtId="9" fontId="48" fillId="0" borderId="0" xfId="0" applyNumberFormat="1" applyFont="1" applyAlignment="1">
      <alignment horizontal="center" vertical="center"/>
    </xf>
    <xf numFmtId="9" fontId="48" fillId="0" borderId="115" xfId="0" applyNumberFormat="1" applyFont="1" applyBorder="1" applyAlignment="1">
      <alignment horizontal="center" vertical="center"/>
    </xf>
    <xf numFmtId="0" fontId="48" fillId="0" borderId="6" xfId="0" applyFont="1" applyBorder="1" applyAlignment="1">
      <alignment horizontal="center" vertical="center"/>
    </xf>
    <xf numFmtId="0" fontId="48" fillId="0" borderId="115" xfId="0" applyFont="1" applyBorder="1" applyAlignment="1">
      <alignment horizontal="center" vertical="center"/>
    </xf>
    <xf numFmtId="0" fontId="46" fillId="0" borderId="80" xfId="0" applyFont="1" applyBorder="1"/>
    <xf numFmtId="0" fontId="46" fillId="0" borderId="101" xfId="0" applyFont="1" applyBorder="1"/>
    <xf numFmtId="9" fontId="48" fillId="0" borderId="116" xfId="0" applyNumberFormat="1" applyFont="1" applyBorder="1" applyAlignment="1">
      <alignment horizontal="center" vertical="center"/>
    </xf>
    <xf numFmtId="9" fontId="48" fillId="0" borderId="117" xfId="0" applyNumberFormat="1" applyFont="1" applyBorder="1" applyAlignment="1">
      <alignment horizontal="center" vertical="center"/>
    </xf>
    <xf numFmtId="9" fontId="48" fillId="0" borderId="118" xfId="0" applyNumberFormat="1" applyFont="1" applyBorder="1" applyAlignment="1">
      <alignment horizontal="center" vertical="center"/>
    </xf>
    <xf numFmtId="3" fontId="0" fillId="0" borderId="101" xfId="0" applyNumberFormat="1" applyBorder="1" applyAlignment="1">
      <alignment horizontal="center"/>
    </xf>
    <xf numFmtId="3" fontId="0" fillId="0" borderId="82" xfId="0" applyNumberFormat="1" applyBorder="1" applyAlignment="1">
      <alignment horizontal="center"/>
    </xf>
    <xf numFmtId="3" fontId="2" fillId="0" borderId="103" xfId="0" applyNumberFormat="1" applyFont="1" applyBorder="1" applyAlignment="1">
      <alignment horizontal="center"/>
    </xf>
    <xf numFmtId="1" fontId="45" fillId="3" borderId="87" xfId="0" applyNumberFormat="1" applyFont="1" applyFill="1" applyBorder="1" applyAlignment="1">
      <alignment horizontal="center" vertical="top"/>
    </xf>
    <xf numFmtId="1" fontId="45" fillId="3" borderId="82" xfId="0" applyNumberFormat="1" applyFont="1" applyFill="1" applyBorder="1" applyAlignment="1">
      <alignment horizontal="center" vertical="top"/>
    </xf>
    <xf numFmtId="3" fontId="0" fillId="0" borderId="115" xfId="0" applyNumberFormat="1" applyBorder="1" applyAlignment="1">
      <alignment horizontal="center"/>
    </xf>
    <xf numFmtId="0" fontId="45" fillId="3" borderId="80" xfId="2" applyFont="1" applyFill="1" applyBorder="1" applyAlignment="1">
      <alignment vertical="top"/>
    </xf>
    <xf numFmtId="0" fontId="45" fillId="3" borderId="101" xfId="2" applyFont="1" applyFill="1" applyBorder="1" applyAlignment="1">
      <alignment vertical="top"/>
    </xf>
    <xf numFmtId="0" fontId="45" fillId="3" borderId="99" xfId="2" applyFont="1" applyFill="1" applyBorder="1" applyAlignment="1">
      <alignment horizontal="center" vertical="top"/>
    </xf>
    <xf numFmtId="0" fontId="45" fillId="3" borderId="81" xfId="2" quotePrefix="1" applyFont="1" applyFill="1" applyBorder="1" applyAlignment="1">
      <alignment horizontal="center"/>
    </xf>
    <xf numFmtId="1" fontId="45" fillId="3" borderId="6" xfId="39" quotePrefix="1" applyNumberFormat="1" applyFont="1" applyFill="1" applyBorder="1" applyAlignment="1">
      <alignment horizontal="center"/>
    </xf>
    <xf numFmtId="1" fontId="45" fillId="3" borderId="115" xfId="39" quotePrefix="1" applyNumberFormat="1" applyFont="1" applyFill="1" applyBorder="1" applyAlignment="1">
      <alignment horizontal="center"/>
    </xf>
    <xf numFmtId="0" fontId="45" fillId="3" borderId="88" xfId="0" applyFont="1" applyFill="1" applyBorder="1" applyAlignment="1">
      <alignment horizontal="center" vertical="top"/>
    </xf>
    <xf numFmtId="216" fontId="42" fillId="0" borderId="100" xfId="2" applyNumberFormat="1" applyFont="1" applyBorder="1" applyAlignment="1">
      <alignment horizontal="center"/>
    </xf>
    <xf numFmtId="216" fontId="42" fillId="0" borderId="101" xfId="2" applyNumberFormat="1" applyFont="1" applyBorder="1" applyAlignment="1">
      <alignment horizontal="center"/>
    </xf>
    <xf numFmtId="168" fontId="42" fillId="0" borderId="115" xfId="2" applyNumberFormat="1" applyFont="1" applyBorder="1" applyAlignment="1">
      <alignment horizontal="center"/>
    </xf>
    <xf numFmtId="168" fontId="44" fillId="0" borderId="103" xfId="2" applyNumberFormat="1" applyFont="1" applyBorder="1" applyAlignment="1">
      <alignment horizontal="center"/>
    </xf>
    <xf numFmtId="0" fontId="354" fillId="0" borderId="0" xfId="0" applyFont="1"/>
    <xf numFmtId="0" fontId="355" fillId="0" borderId="0" xfId="0" applyFont="1"/>
    <xf numFmtId="0" fontId="356" fillId="0" borderId="0" xfId="0" applyFont="1"/>
    <xf numFmtId="0" fontId="45" fillId="3" borderId="87" xfId="0" applyFont="1" applyFill="1" applyBorder="1" applyAlignment="1">
      <alignment vertical="top"/>
    </xf>
    <xf numFmtId="49" fontId="45" fillId="3" borderId="87" xfId="0" quotePrefix="1" applyNumberFormat="1" applyFont="1" applyFill="1" applyBorder="1" applyAlignment="1">
      <alignment horizontal="center" vertical="center" wrapText="1"/>
    </xf>
    <xf numFmtId="49" fontId="45" fillId="3" borderId="82" xfId="0" quotePrefix="1" applyNumberFormat="1" applyFont="1" applyFill="1" applyBorder="1" applyAlignment="1">
      <alignment horizontal="center" vertical="center" wrapText="1"/>
    </xf>
    <xf numFmtId="49" fontId="45" fillId="3" borderId="82" xfId="39" quotePrefix="1" applyNumberFormat="1" applyFont="1" applyFill="1" applyBorder="1" applyAlignment="1">
      <alignment horizontal="center" vertical="center"/>
    </xf>
    <xf numFmtId="170" fontId="42" fillId="0" borderId="0" xfId="34" applyNumberFormat="1" applyFont="1" applyFill="1" applyBorder="1" applyAlignment="1">
      <alignment horizontal="right"/>
    </xf>
    <xf numFmtId="170" fontId="42" fillId="0" borderId="115" xfId="34" applyNumberFormat="1" applyFont="1" applyFill="1" applyBorder="1" applyAlignment="1">
      <alignment horizontal="right"/>
    </xf>
    <xf numFmtId="169" fontId="42" fillId="0" borderId="6" xfId="34" applyNumberFormat="1" applyFont="1" applyFill="1" applyBorder="1" applyAlignment="1">
      <alignment horizontal="center" vertical="center"/>
    </xf>
    <xf numFmtId="169" fontId="42" fillId="0" borderId="115" xfId="34" applyNumberFormat="1" applyFont="1" applyFill="1" applyBorder="1" applyAlignment="1">
      <alignment horizontal="center" vertical="center"/>
    </xf>
    <xf numFmtId="168" fontId="42" fillId="0" borderId="115" xfId="18" applyNumberFormat="1" applyFont="1" applyBorder="1" applyAlignment="1">
      <alignment horizontal="center" vertical="center"/>
    </xf>
    <xf numFmtId="0" fontId="44" fillId="0" borderId="102" xfId="20" applyFont="1" applyBorder="1" applyAlignment="1">
      <alignment wrapText="1"/>
    </xf>
    <xf numFmtId="170" fontId="44" fillId="0" borderId="105" xfId="34" applyNumberFormat="1" applyFont="1" applyFill="1" applyBorder="1" applyAlignment="1"/>
    <xf numFmtId="170" fontId="44" fillId="0" borderId="103" xfId="34" applyNumberFormat="1" applyFont="1" applyFill="1" applyBorder="1" applyAlignment="1"/>
    <xf numFmtId="169" fontId="44" fillId="0" borderId="104" xfId="34" applyNumberFormat="1" applyFont="1" applyFill="1" applyBorder="1" applyAlignment="1">
      <alignment horizontal="center" vertical="center"/>
    </xf>
    <xf numFmtId="169" fontId="44" fillId="0" borderId="103" xfId="34" applyNumberFormat="1" applyFont="1" applyFill="1" applyBorder="1" applyAlignment="1">
      <alignment horizontal="center" vertical="center"/>
    </xf>
    <xf numFmtId="168" fontId="44" fillId="0" borderId="103" xfId="18" applyNumberFormat="1" applyFont="1" applyBorder="1" applyAlignment="1">
      <alignment horizontal="center" vertical="center"/>
    </xf>
    <xf numFmtId="0" fontId="45" fillId="3" borderId="100" xfId="48" applyFont="1" applyFill="1" applyBorder="1" applyAlignment="1">
      <alignment vertical="top"/>
    </xf>
    <xf numFmtId="0" fontId="45" fillId="3" borderId="99" xfId="48" applyFont="1" applyFill="1" applyBorder="1" applyAlignment="1">
      <alignment horizontal="center" vertical="top"/>
    </xf>
    <xf numFmtId="0" fontId="45" fillId="3" borderId="87" xfId="48" quotePrefix="1" applyFont="1" applyFill="1" applyBorder="1" applyAlignment="1">
      <alignment vertical="center"/>
    </xf>
    <xf numFmtId="0" fontId="45" fillId="3" borderId="81" xfId="48" quotePrefix="1" applyFont="1" applyFill="1" applyBorder="1" applyAlignment="1">
      <alignment horizontal="center" vertical="center"/>
    </xf>
    <xf numFmtId="1" fontId="45" fillId="3" borderId="82" xfId="48" quotePrefix="1" applyNumberFormat="1" applyFont="1" applyFill="1" applyBorder="1" applyAlignment="1">
      <alignment horizontal="center" vertical="center"/>
    </xf>
    <xf numFmtId="49" fontId="45" fillId="3" borderId="88" xfId="48" applyNumberFormat="1" applyFont="1" applyFill="1" applyBorder="1" applyAlignment="1">
      <alignment horizontal="center" vertical="center"/>
    </xf>
    <xf numFmtId="168" fontId="42" fillId="0" borderId="100" xfId="31" applyNumberFormat="1" applyFont="1" applyFill="1" applyBorder="1" applyAlignment="1">
      <alignment horizontal="center"/>
    </xf>
    <xf numFmtId="168" fontId="42" fillId="0" borderId="101" xfId="31" applyNumberFormat="1" applyFont="1" applyFill="1" applyBorder="1" applyAlignment="1">
      <alignment horizontal="center"/>
    </xf>
    <xf numFmtId="3" fontId="46" fillId="0" borderId="0" xfId="0" applyNumberFormat="1" applyFont="1" applyAlignment="1">
      <alignment horizontal="right"/>
    </xf>
    <xf numFmtId="3" fontId="46" fillId="0" borderId="115" xfId="0" applyNumberFormat="1" applyFont="1" applyBorder="1" applyAlignment="1">
      <alignment horizontal="right"/>
    </xf>
    <xf numFmtId="168" fontId="46" fillId="0" borderId="5" xfId="0" applyNumberFormat="1" applyFont="1" applyBorder="1" applyAlignment="1">
      <alignment horizontal="center"/>
    </xf>
    <xf numFmtId="168" fontId="42" fillId="0" borderId="6" xfId="31" applyNumberFormat="1" applyFont="1" applyFill="1" applyBorder="1" applyAlignment="1">
      <alignment horizontal="center"/>
    </xf>
    <xf numFmtId="168" fontId="42" fillId="0" borderId="115" xfId="31" applyNumberFormat="1" applyFont="1" applyFill="1" applyBorder="1" applyAlignment="1">
      <alignment horizontal="center"/>
    </xf>
    <xf numFmtId="168" fontId="42" fillId="0" borderId="87" xfId="31" applyNumberFormat="1" applyFont="1" applyFill="1" applyBorder="1" applyAlignment="1">
      <alignment horizontal="center"/>
    </xf>
    <xf numFmtId="168" fontId="42" fillId="0" borderId="82" xfId="31" applyNumberFormat="1" applyFont="1" applyFill="1" applyBorder="1" applyAlignment="1">
      <alignment horizontal="center"/>
    </xf>
    <xf numFmtId="168" fontId="44" fillId="0" borderId="104" xfId="31" applyNumberFormat="1" applyFont="1" applyFill="1" applyBorder="1" applyAlignment="1">
      <alignment horizontal="center" vertical="center"/>
    </xf>
    <xf numFmtId="168" fontId="44" fillId="0" borderId="103" xfId="31" applyNumberFormat="1" applyFont="1" applyFill="1" applyBorder="1" applyAlignment="1">
      <alignment horizontal="center" vertical="center"/>
    </xf>
    <xf numFmtId="3" fontId="55" fillId="0" borderId="105" xfId="0" applyNumberFormat="1" applyFont="1" applyBorder="1" applyAlignment="1">
      <alignment horizontal="center" vertical="center"/>
    </xf>
    <xf numFmtId="3" fontId="55" fillId="0" borderId="103" xfId="0" applyNumberFormat="1" applyFont="1" applyBorder="1" applyAlignment="1">
      <alignment horizontal="center" vertical="center"/>
    </xf>
    <xf numFmtId="168" fontId="55" fillId="0" borderId="102" xfId="0" applyNumberFormat="1" applyFont="1" applyBorder="1" applyAlignment="1">
      <alignment horizontal="center" vertical="center"/>
    </xf>
    <xf numFmtId="0" fontId="14" fillId="0" borderId="80" xfId="0" applyFont="1" applyBorder="1" applyAlignment="1">
      <alignment wrapText="1"/>
    </xf>
    <xf numFmtId="0" fontId="45" fillId="3" borderId="100" xfId="0" applyFont="1" applyFill="1" applyBorder="1" applyAlignment="1">
      <alignment vertical="center" wrapText="1"/>
    </xf>
    <xf numFmtId="0" fontId="45" fillId="3" borderId="99" xfId="0" applyFont="1" applyFill="1" applyBorder="1" applyAlignment="1">
      <alignment horizontal="center" vertical="center" wrapText="1"/>
    </xf>
    <xf numFmtId="49" fontId="45" fillId="3" borderId="87" xfId="0" applyNumberFormat="1" applyFont="1" applyFill="1" applyBorder="1" applyAlignment="1">
      <alignment horizontal="left" vertical="center" wrapText="1"/>
    </xf>
    <xf numFmtId="0" fontId="45" fillId="3" borderId="87" xfId="0" applyFont="1" applyFill="1" applyBorder="1" applyAlignment="1">
      <alignment horizontal="center" vertical="center" wrapText="1"/>
    </xf>
    <xf numFmtId="0" fontId="45" fillId="3" borderId="81" xfId="0" applyFont="1" applyFill="1" applyBorder="1" applyAlignment="1">
      <alignment horizontal="center" vertical="center" wrapText="1"/>
    </xf>
    <xf numFmtId="0" fontId="45" fillId="3" borderId="82" xfId="0" applyFont="1" applyFill="1" applyBorder="1" applyAlignment="1">
      <alignment horizontal="center" vertical="center" wrapText="1"/>
    </xf>
    <xf numFmtId="49" fontId="45" fillId="3" borderId="6" xfId="0" quotePrefix="1" applyNumberFormat="1" applyFont="1" applyFill="1" applyBorder="1" applyAlignment="1">
      <alignment horizontal="center" vertical="center" wrapText="1"/>
    </xf>
    <xf numFmtId="49" fontId="45" fillId="3" borderId="0" xfId="0" quotePrefix="1" applyNumberFormat="1" applyFont="1" applyFill="1" applyAlignment="1">
      <alignment horizontal="center" vertical="center" wrapText="1"/>
    </xf>
    <xf numFmtId="0" fontId="45" fillId="3" borderId="88" xfId="0" applyFont="1" applyFill="1" applyBorder="1" applyAlignment="1">
      <alignment horizontal="center" vertical="center" wrapText="1"/>
    </xf>
    <xf numFmtId="49" fontId="46" fillId="0" borderId="99" xfId="0" applyNumberFormat="1" applyFont="1" applyBorder="1" applyAlignment="1">
      <alignment horizontal="left" vertical="center" wrapText="1"/>
    </xf>
    <xf numFmtId="286" fontId="46" fillId="5" borderId="0" xfId="34" applyNumberFormat="1" applyFont="1" applyFill="1" applyBorder="1" applyAlignment="1">
      <alignment vertical="center"/>
    </xf>
    <xf numFmtId="168" fontId="46" fillId="5" borderId="6" xfId="31" applyNumberFormat="1" applyFont="1" applyFill="1" applyBorder="1" applyAlignment="1">
      <alignment horizontal="center" vertical="center"/>
    </xf>
    <xf numFmtId="168" fontId="46" fillId="5" borderId="115" xfId="31" applyNumberFormat="1" applyFont="1" applyFill="1" applyBorder="1" applyAlignment="1">
      <alignment horizontal="center" vertical="center"/>
    </xf>
    <xf numFmtId="286" fontId="46" fillId="0" borderId="100" xfId="34" applyNumberFormat="1" applyFont="1" applyBorder="1" applyAlignment="1">
      <alignment vertical="center"/>
    </xf>
    <xf numFmtId="286" fontId="46" fillId="0" borderId="101" xfId="34" applyNumberFormat="1" applyFont="1" applyBorder="1" applyAlignment="1">
      <alignment vertical="center"/>
    </xf>
    <xf numFmtId="168" fontId="46" fillId="0" borderId="115" xfId="31" applyNumberFormat="1" applyFont="1" applyBorder="1" applyAlignment="1">
      <alignment horizontal="center" vertical="center"/>
    </xf>
    <xf numFmtId="49" fontId="46" fillId="5" borderId="5" xfId="0" applyNumberFormat="1" applyFont="1" applyFill="1" applyBorder="1" applyAlignment="1">
      <alignment horizontal="left" vertical="center" wrapText="1"/>
    </xf>
    <xf numFmtId="286" fontId="46" fillId="0" borderId="0" xfId="34" applyNumberFormat="1" applyFont="1" applyBorder="1"/>
    <xf numFmtId="286" fontId="46" fillId="0" borderId="6" xfId="34" applyNumberFormat="1" applyFont="1" applyBorder="1" applyAlignment="1">
      <alignment vertical="center"/>
    </xf>
    <xf numFmtId="286" fontId="46" fillId="0" borderId="115" xfId="34" applyNumberFormat="1" applyFont="1" applyBorder="1" applyAlignment="1">
      <alignment vertical="center"/>
    </xf>
    <xf numFmtId="49" fontId="46" fillId="0" borderId="5" xfId="0" applyNumberFormat="1" applyFont="1" applyBorder="1" applyAlignment="1">
      <alignment horizontal="left" vertical="center" wrapText="1"/>
    </xf>
    <xf numFmtId="286" fontId="46" fillId="0" borderId="0" xfId="34" applyNumberFormat="1" applyFont="1" applyFill="1" applyBorder="1"/>
    <xf numFmtId="168" fontId="46" fillId="0" borderId="6" xfId="31" applyNumberFormat="1" applyFont="1" applyFill="1" applyBorder="1" applyAlignment="1">
      <alignment horizontal="center" vertical="center"/>
    </xf>
    <xf numFmtId="168" fontId="46" fillId="0" borderId="115" xfId="31" applyNumberFormat="1" applyFont="1" applyFill="1" applyBorder="1" applyAlignment="1">
      <alignment horizontal="center" vertical="center"/>
    </xf>
    <xf numFmtId="49" fontId="46" fillId="5" borderId="88" xfId="0" applyNumberFormat="1" applyFont="1" applyFill="1" applyBorder="1" applyAlignment="1">
      <alignment horizontal="left" vertical="center" wrapText="1"/>
    </xf>
    <xf numFmtId="286" fontId="46" fillId="5" borderId="81" xfId="34" applyNumberFormat="1" applyFont="1" applyFill="1" applyBorder="1" applyAlignment="1">
      <alignment vertical="center"/>
    </xf>
    <xf numFmtId="168" fontId="46" fillId="5" borderId="87" xfId="31" applyNumberFormat="1" applyFont="1" applyFill="1" applyBorder="1" applyAlignment="1">
      <alignment horizontal="center" vertical="center"/>
    </xf>
    <xf numFmtId="168" fontId="46" fillId="5" borderId="82" xfId="31" applyNumberFormat="1" applyFont="1" applyFill="1" applyBorder="1" applyAlignment="1">
      <alignment horizontal="center" vertical="center"/>
    </xf>
    <xf numFmtId="168" fontId="46" fillId="0" borderId="82" xfId="31" applyNumberFormat="1" applyFont="1" applyBorder="1" applyAlignment="1">
      <alignment horizontal="center" vertical="center"/>
    </xf>
    <xf numFmtId="49" fontId="58" fillId="0" borderId="88" xfId="0" applyNumberFormat="1" applyFont="1" applyBorder="1" applyAlignment="1">
      <alignment horizontal="left" vertical="center" wrapText="1"/>
    </xf>
    <xf numFmtId="286" fontId="58" fillId="0" borderId="81" xfId="34" applyNumberFormat="1" applyFont="1" applyFill="1" applyBorder="1" applyAlignment="1">
      <alignment vertical="center"/>
    </xf>
    <xf numFmtId="168" fontId="58" fillId="0" borderId="104" xfId="31" applyNumberFormat="1" applyFont="1" applyFill="1" applyBorder="1" applyAlignment="1">
      <alignment horizontal="center" vertical="center"/>
    </xf>
    <xf numFmtId="168" fontId="58" fillId="0" borderId="103" xfId="31" applyNumberFormat="1" applyFont="1" applyFill="1" applyBorder="1" applyAlignment="1">
      <alignment horizontal="center" vertical="center"/>
    </xf>
    <xf numFmtId="286" fontId="58" fillId="0" borderId="104" xfId="34" applyNumberFormat="1" applyFont="1" applyBorder="1" applyAlignment="1">
      <alignment vertical="center"/>
    </xf>
    <xf numFmtId="286" fontId="58" fillId="0" borderId="103" xfId="34" applyNumberFormat="1" applyFont="1" applyBorder="1" applyAlignment="1">
      <alignment vertical="center"/>
    </xf>
    <xf numFmtId="49" fontId="45" fillId="3" borderId="87" xfId="39" quotePrefix="1" applyNumberFormat="1" applyFont="1" applyFill="1" applyBorder="1" applyAlignment="1">
      <alignment horizontal="center" vertical="center"/>
    </xf>
    <xf numFmtId="14" fontId="45" fillId="3" borderId="88" xfId="39" quotePrefix="1" applyNumberFormat="1" applyFont="1" applyFill="1" applyBorder="1" applyAlignment="1">
      <alignment horizontal="center" vertical="center"/>
    </xf>
    <xf numFmtId="0" fontId="42" fillId="0" borderId="99" xfId="20" applyFont="1" applyBorder="1" applyAlignment="1">
      <alignment vertical="center" wrapText="1"/>
    </xf>
    <xf numFmtId="286" fontId="46" fillId="0" borderId="0" xfId="34" applyNumberFormat="1" applyFont="1" applyAlignment="1">
      <alignment horizontal="right"/>
    </xf>
    <xf numFmtId="168" fontId="42" fillId="0" borderId="99" xfId="18" applyNumberFormat="1" applyFont="1" applyBorder="1" applyAlignment="1">
      <alignment horizontal="center"/>
    </xf>
    <xf numFmtId="0" fontId="42" fillId="5" borderId="5" xfId="20" applyFont="1" applyFill="1" applyBorder="1" applyAlignment="1">
      <alignment vertical="center" wrapText="1"/>
    </xf>
    <xf numFmtId="168" fontId="42" fillId="0" borderId="5" xfId="18" applyNumberFormat="1" applyFont="1" applyBorder="1" applyAlignment="1">
      <alignment horizontal="center"/>
    </xf>
    <xf numFmtId="10" fontId="44" fillId="0" borderId="88" xfId="18" quotePrefix="1" applyNumberFormat="1" applyFont="1" applyBorder="1" applyAlignment="1">
      <alignment horizontal="center"/>
    </xf>
    <xf numFmtId="0" fontId="44" fillId="5" borderId="88" xfId="20" applyFont="1" applyFill="1" applyBorder="1" applyAlignment="1">
      <alignment horizontal="left" vertical="center" wrapText="1"/>
    </xf>
    <xf numFmtId="0" fontId="42" fillId="5" borderId="0" xfId="0" quotePrefix="1" applyFont="1" applyFill="1" applyAlignment="1">
      <alignment horizontal="left" vertical="top" wrapText="1"/>
    </xf>
    <xf numFmtId="3" fontId="45" fillId="4" borderId="88" xfId="49" applyNumberFormat="1" applyFont="1" applyFill="1" applyBorder="1" applyAlignment="1">
      <alignment vertical="center" wrapText="1"/>
    </xf>
    <xf numFmtId="1" fontId="45" fillId="4" borderId="87" xfId="49" quotePrefix="1" applyNumberFormat="1" applyFont="1" applyFill="1" applyBorder="1" applyAlignment="1">
      <alignment horizontal="center" vertical="center"/>
    </xf>
    <xf numFmtId="3" fontId="45" fillId="4" borderId="81" xfId="49" quotePrefix="1" applyNumberFormat="1" applyFont="1" applyFill="1" applyBorder="1" applyAlignment="1">
      <alignment horizontal="center" vertical="center"/>
    </xf>
    <xf numFmtId="168" fontId="48" fillId="2" borderId="0" xfId="49" applyNumberFormat="1" applyFont="1" applyFill="1" applyAlignment="1">
      <alignment horizontal="center" vertical="center" wrapText="1"/>
    </xf>
    <xf numFmtId="167" fontId="42" fillId="0" borderId="99" xfId="49" quotePrefix="1" applyNumberFormat="1" applyFont="1" applyBorder="1" applyAlignment="1">
      <alignment horizontal="center" vertical="center" wrapText="1"/>
    </xf>
    <xf numFmtId="168" fontId="48" fillId="2" borderId="0" xfId="49" applyNumberFormat="1" applyFont="1" applyFill="1" applyAlignment="1">
      <alignment horizontal="center" vertical="center"/>
    </xf>
    <xf numFmtId="167" fontId="42" fillId="0" borderId="5" xfId="49" quotePrefix="1" applyNumberFormat="1" applyFont="1" applyBorder="1" applyAlignment="1">
      <alignment horizontal="center" vertical="center" wrapText="1"/>
    </xf>
    <xf numFmtId="169" fontId="42" fillId="0" borderId="5" xfId="49" quotePrefix="1" applyNumberFormat="1" applyFont="1" applyBorder="1" applyAlignment="1">
      <alignment horizontal="center" vertical="center" wrapText="1"/>
    </xf>
    <xf numFmtId="168" fontId="55" fillId="2" borderId="105" xfId="49" applyNumberFormat="1" applyFont="1" applyFill="1" applyBorder="1" applyAlignment="1">
      <alignment horizontal="center" vertical="center"/>
    </xf>
    <xf numFmtId="167" fontId="44" fillId="0" borderId="102" xfId="49" quotePrefix="1" applyNumberFormat="1" applyFont="1" applyBorder="1" applyAlignment="1">
      <alignment horizontal="center" vertical="center" wrapText="1"/>
    </xf>
    <xf numFmtId="168" fontId="44" fillId="5" borderId="6" xfId="13" applyNumberFormat="1" applyFont="1" applyFill="1" applyBorder="1" applyAlignment="1">
      <alignment horizontal="center" vertical="center"/>
    </xf>
    <xf numFmtId="168" fontId="44" fillId="5" borderId="115" xfId="13" applyNumberFormat="1" applyFont="1" applyFill="1" applyBorder="1" applyAlignment="1">
      <alignment horizontal="center" vertical="center"/>
    </xf>
    <xf numFmtId="0" fontId="1" fillId="3" borderId="101" xfId="0" applyFont="1" applyFill="1" applyBorder="1" applyAlignment="1">
      <alignment horizontal="center" vertical="center"/>
    </xf>
    <xf numFmtId="0" fontId="42" fillId="0" borderId="20" xfId="0" applyFont="1" applyBorder="1" applyAlignment="1">
      <alignment horizontal="left" vertical="center" wrapText="1"/>
    </xf>
    <xf numFmtId="283" fontId="303" fillId="5" borderId="87" xfId="55" applyNumberFormat="1" applyFont="1" applyFill="1" applyBorder="1" applyAlignment="1">
      <alignment horizontal="center" vertical="center" wrapText="1"/>
    </xf>
    <xf numFmtId="283" fontId="303" fillId="5" borderId="82" xfId="55" applyNumberFormat="1" applyFont="1" applyFill="1" applyBorder="1" applyAlignment="1">
      <alignment horizontal="center" vertical="center" wrapText="1"/>
    </xf>
    <xf numFmtId="168" fontId="303" fillId="5" borderId="88" xfId="53391" applyNumberFormat="1" applyFont="1" applyFill="1" applyBorder="1" applyAlignment="1">
      <alignment horizontal="center" vertical="center" wrapText="1"/>
    </xf>
    <xf numFmtId="10" fontId="13" fillId="0" borderId="104" xfId="53391" quotePrefix="1" applyNumberFormat="1" applyFont="1" applyBorder="1" applyAlignment="1">
      <alignment horizontal="center" vertical="center" wrapText="1"/>
    </xf>
    <xf numFmtId="10" fontId="13" fillId="0" borderId="103" xfId="53391" quotePrefix="1" applyNumberFormat="1" applyFont="1" applyBorder="1" applyAlignment="1">
      <alignment horizontal="center" vertical="center" wrapText="1"/>
    </xf>
    <xf numFmtId="10" fontId="13" fillId="0" borderId="102" xfId="53391" quotePrefix="1" applyNumberFormat="1" applyFont="1" applyBorder="1" applyAlignment="1">
      <alignment horizontal="center" vertical="center" wrapText="1"/>
    </xf>
    <xf numFmtId="0" fontId="305" fillId="5" borderId="104" xfId="0" applyFont="1" applyFill="1" applyBorder="1" applyAlignment="1">
      <alignment horizontal="center" vertical="center"/>
    </xf>
    <xf numFmtId="168" fontId="303" fillId="5" borderId="105" xfId="31" applyNumberFormat="1" applyFont="1" applyFill="1" applyBorder="1" applyAlignment="1">
      <alignment horizontal="center" vertical="center" wrapText="1"/>
    </xf>
    <xf numFmtId="168" fontId="303" fillId="5" borderId="102" xfId="31" applyNumberFormat="1" applyFont="1" applyFill="1" applyBorder="1" applyAlignment="1">
      <alignment horizontal="center" vertical="center" wrapText="1"/>
    </xf>
    <xf numFmtId="0" fontId="45" fillId="3" borderId="99" xfId="91" applyFont="1" applyFill="1" applyBorder="1" applyAlignment="1">
      <alignment horizontal="center" vertical="center"/>
    </xf>
    <xf numFmtId="14" fontId="313" fillId="3" borderId="88" xfId="39" applyNumberFormat="1" applyFont="1" applyFill="1" applyBorder="1" applyAlignment="1">
      <alignment horizontal="center" vertical="center"/>
    </xf>
    <xf numFmtId="203" fontId="42" fillId="0" borderId="119" xfId="15118" applyNumberFormat="1" applyFont="1" applyBorder="1" applyAlignment="1">
      <alignment horizontal="center" vertical="center"/>
    </xf>
    <xf numFmtId="168" fontId="42" fillId="0" borderId="99" xfId="30" applyNumberFormat="1" applyFont="1" applyBorder="1" applyAlignment="1">
      <alignment horizontal="center" vertical="center"/>
    </xf>
    <xf numFmtId="168" fontId="42" fillId="0" borderId="5" xfId="30" applyNumberFormat="1" applyFont="1" applyBorder="1" applyAlignment="1">
      <alignment horizontal="center" vertical="center"/>
    </xf>
    <xf numFmtId="168" fontId="44" fillId="0" borderId="88" xfId="30" applyNumberFormat="1" applyFont="1" applyBorder="1" applyAlignment="1">
      <alignment horizontal="center" vertical="center"/>
    </xf>
    <xf numFmtId="168" fontId="42" fillId="2" borderId="104" xfId="30" applyNumberFormat="1" applyFont="1" applyFill="1" applyBorder="1" applyAlignment="1">
      <alignment horizontal="center"/>
    </xf>
    <xf numFmtId="168" fontId="42" fillId="0" borderId="103" xfId="30" applyNumberFormat="1" applyFont="1" applyBorder="1" applyAlignment="1">
      <alignment horizontal="center"/>
    </xf>
    <xf numFmtId="203" fontId="42" fillId="2" borderId="103" xfId="30" quotePrefix="1" applyNumberFormat="1" applyFont="1" applyFill="1" applyBorder="1" applyAlignment="1">
      <alignment horizontal="center"/>
    </xf>
    <xf numFmtId="0" fontId="1" fillId="3" borderId="100" xfId="0" applyFont="1" applyFill="1" applyBorder="1" applyAlignment="1">
      <alignment vertical="center"/>
    </xf>
    <xf numFmtId="0" fontId="1" fillId="3" borderId="101" xfId="0" applyFont="1" applyFill="1" applyBorder="1" applyAlignment="1">
      <alignment vertical="center"/>
    </xf>
    <xf numFmtId="0" fontId="1" fillId="3" borderId="82" xfId="0" applyFont="1" applyFill="1" applyBorder="1" applyAlignment="1">
      <alignment horizontal="center" vertical="center"/>
    </xf>
    <xf numFmtId="286" fontId="14" fillId="0" borderId="0" xfId="53392" applyNumberFormat="1" applyFont="1" applyAlignment="1">
      <alignment horizontal="right" vertical="center"/>
    </xf>
    <xf numFmtId="286" fontId="14" fillId="0" borderId="115" xfId="53392" applyNumberFormat="1" applyFont="1" applyBorder="1" applyAlignment="1">
      <alignment horizontal="right" vertical="center"/>
    </xf>
    <xf numFmtId="203" fontId="42" fillId="0" borderId="100" xfId="34" applyNumberFormat="1" applyFont="1" applyBorder="1" applyAlignment="1">
      <alignment horizontal="center" vertical="center"/>
    </xf>
    <xf numFmtId="203" fontId="42" fillId="0" borderId="119" xfId="34" applyNumberFormat="1" applyFont="1" applyBorder="1" applyAlignment="1">
      <alignment horizontal="center" vertical="center"/>
    </xf>
    <xf numFmtId="168" fontId="42" fillId="0" borderId="100" xfId="0" applyNumberFormat="1" applyFont="1" applyBorder="1" applyAlignment="1">
      <alignment horizontal="center" vertical="center"/>
    </xf>
    <xf numFmtId="168" fontId="42" fillId="0" borderId="101" xfId="0" applyNumberFormat="1" applyFont="1" applyBorder="1" applyAlignment="1">
      <alignment horizontal="center" vertical="center"/>
    </xf>
    <xf numFmtId="203" fontId="42" fillId="0" borderId="6" xfId="34" applyNumberFormat="1" applyFont="1" applyBorder="1" applyAlignment="1">
      <alignment horizontal="center" vertical="center"/>
    </xf>
    <xf numFmtId="203" fontId="42" fillId="0" borderId="0" xfId="34" applyNumberFormat="1" applyFont="1" applyAlignment="1">
      <alignment horizontal="center" vertical="center"/>
    </xf>
    <xf numFmtId="168" fontId="42" fillId="0" borderId="6" xfId="0" applyNumberFormat="1" applyFont="1" applyBorder="1" applyAlignment="1">
      <alignment horizontal="center" vertical="center"/>
    </xf>
    <xf numFmtId="168" fontId="42" fillId="0" borderId="115" xfId="0" applyNumberFormat="1" applyFont="1" applyBorder="1" applyAlignment="1">
      <alignment horizontal="center" vertical="center"/>
    </xf>
    <xf numFmtId="203" fontId="42" fillId="0" borderId="87" xfId="34" applyNumberFormat="1" applyFont="1" applyBorder="1" applyAlignment="1">
      <alignment horizontal="center" vertical="center"/>
    </xf>
    <xf numFmtId="203" fontId="42" fillId="0" borderId="81" xfId="34" applyNumberFormat="1" applyFont="1" applyBorder="1" applyAlignment="1">
      <alignment horizontal="center" vertical="center"/>
    </xf>
    <xf numFmtId="168" fontId="42" fillId="0" borderId="87" xfId="0" applyNumberFormat="1" applyFont="1" applyBorder="1" applyAlignment="1">
      <alignment horizontal="center" vertical="center"/>
    </xf>
    <xf numFmtId="168" fontId="42" fillId="0" borderId="82" xfId="0" applyNumberFormat="1" applyFont="1" applyBorder="1" applyAlignment="1">
      <alignment horizontal="center" vertical="center"/>
    </xf>
    <xf numFmtId="203" fontId="44" fillId="0" borderId="87" xfId="34" applyNumberFormat="1" applyFont="1" applyBorder="1" applyAlignment="1">
      <alignment horizontal="center" vertical="center"/>
    </xf>
    <xf numFmtId="203" fontId="44" fillId="0" borderId="81" xfId="34" applyNumberFormat="1" applyFont="1" applyBorder="1" applyAlignment="1">
      <alignment horizontal="center" vertical="center"/>
    </xf>
    <xf numFmtId="203" fontId="44" fillId="0" borderId="82" xfId="34" applyNumberFormat="1" applyFont="1" applyBorder="1" applyAlignment="1">
      <alignment horizontal="center" vertical="center"/>
    </xf>
    <xf numFmtId="168" fontId="44" fillId="0" borderId="103" xfId="0" applyNumberFormat="1" applyFont="1" applyBorder="1" applyAlignment="1">
      <alignment horizontal="center" vertical="center"/>
    </xf>
    <xf numFmtId="203" fontId="42" fillId="0" borderId="101" xfId="34" applyNumberFormat="1" applyFont="1" applyBorder="1" applyAlignment="1">
      <alignment horizontal="center" vertical="center"/>
    </xf>
    <xf numFmtId="168" fontId="42" fillId="0" borderId="119" xfId="53391" applyNumberFormat="1" applyFont="1" applyBorder="1" applyAlignment="1">
      <alignment horizontal="center" vertical="center"/>
    </xf>
    <xf numFmtId="203" fontId="42" fillId="0" borderId="115" xfId="34" applyNumberFormat="1" applyFont="1" applyBorder="1" applyAlignment="1">
      <alignment horizontal="center" vertical="center"/>
    </xf>
    <xf numFmtId="168" fontId="42" fillId="0" borderId="0" xfId="53391" applyNumberFormat="1" applyFont="1" applyAlignment="1">
      <alignment horizontal="center" vertical="center"/>
    </xf>
    <xf numFmtId="203" fontId="44" fillId="0" borderId="104" xfId="34" applyNumberFormat="1" applyFont="1" applyBorder="1" applyAlignment="1">
      <alignment horizontal="center" vertical="center"/>
    </xf>
    <xf numFmtId="203" fontId="44" fillId="0" borderId="105" xfId="34" applyNumberFormat="1" applyFont="1" applyBorder="1" applyAlignment="1">
      <alignment horizontal="center" vertical="center"/>
    </xf>
    <xf numFmtId="203" fontId="44" fillId="0" borderId="103" xfId="34" applyNumberFormat="1" applyFont="1" applyBorder="1" applyAlignment="1">
      <alignment horizontal="center" vertical="center"/>
    </xf>
    <xf numFmtId="168" fontId="44" fillId="0" borderId="105" xfId="53391" applyNumberFormat="1" applyFont="1" applyBorder="1" applyAlignment="1">
      <alignment horizontal="center" vertical="center"/>
    </xf>
    <xf numFmtId="168" fontId="44" fillId="0" borderId="103" xfId="53391" applyNumberFormat="1" applyFont="1" applyBorder="1" applyAlignment="1">
      <alignment horizontal="center" vertical="center"/>
    </xf>
    <xf numFmtId="203" fontId="44" fillId="0" borderId="100" xfId="34" applyNumberFormat="1" applyFont="1" applyBorder="1" applyAlignment="1">
      <alignment horizontal="center" vertical="center"/>
    </xf>
    <xf numFmtId="203" fontId="44" fillId="0" borderId="119" xfId="34" applyNumberFormat="1" applyFont="1" applyBorder="1" applyAlignment="1">
      <alignment horizontal="center" vertical="center"/>
    </xf>
    <xf numFmtId="168" fontId="44" fillId="6" borderId="100" xfId="36282" applyNumberFormat="1" applyFont="1" applyFill="1" applyBorder="1" applyAlignment="1">
      <alignment horizontal="center"/>
    </xf>
    <xf numFmtId="168" fontId="44" fillId="6" borderId="101" xfId="36282" applyNumberFormat="1" applyFont="1" applyFill="1" applyBorder="1" applyAlignment="1">
      <alignment horizontal="center"/>
    </xf>
    <xf numFmtId="203" fontId="44" fillId="0" borderId="119" xfId="12" applyNumberFormat="1" applyFont="1" applyBorder="1" applyAlignment="1">
      <alignment horizontal="center"/>
    </xf>
    <xf numFmtId="168" fontId="44" fillId="6" borderId="99" xfId="36282" applyNumberFormat="1" applyFont="1" applyFill="1" applyBorder="1" applyAlignment="1">
      <alignment horizontal="center"/>
    </xf>
    <xf numFmtId="168" fontId="42" fillId="6" borderId="6" xfId="36282" applyNumberFormat="1" applyFont="1" applyFill="1" applyBorder="1" applyAlignment="1">
      <alignment horizontal="center"/>
    </xf>
    <xf numFmtId="168" fontId="42" fillId="6" borderId="115" xfId="36282" applyNumberFormat="1" applyFont="1" applyFill="1" applyBorder="1" applyAlignment="1">
      <alignment horizontal="center"/>
    </xf>
    <xf numFmtId="203" fontId="42" fillId="0" borderId="0" xfId="12" applyNumberFormat="1" applyFont="1" applyAlignment="1">
      <alignment horizontal="center"/>
    </xf>
    <xf numFmtId="203" fontId="42" fillId="0" borderId="115" xfId="12" applyNumberFormat="1" applyFont="1" applyBorder="1" applyAlignment="1">
      <alignment horizontal="center"/>
    </xf>
    <xf numFmtId="168" fontId="42" fillId="6" borderId="5" xfId="13" applyNumberFormat="1" applyFont="1" applyFill="1" applyBorder="1" applyAlignment="1">
      <alignment horizontal="center"/>
    </xf>
    <xf numFmtId="203" fontId="44" fillId="0" borderId="6" xfId="34" applyNumberFormat="1" applyFont="1" applyBorder="1" applyAlignment="1">
      <alignment horizontal="center" vertical="center"/>
    </xf>
    <xf numFmtId="203" fontId="44" fillId="0" borderId="0" xfId="34" applyNumberFormat="1" applyFont="1" applyAlignment="1">
      <alignment horizontal="center" vertical="center"/>
    </xf>
    <xf numFmtId="168" fontId="44" fillId="6" borderId="6" xfId="36282" applyNumberFormat="1" applyFont="1" applyFill="1" applyBorder="1" applyAlignment="1">
      <alignment horizontal="center"/>
    </xf>
    <xf numFmtId="168" fontId="44" fillId="6" borderId="115" xfId="36282" applyNumberFormat="1" applyFont="1" applyFill="1" applyBorder="1" applyAlignment="1">
      <alignment horizontal="center"/>
    </xf>
    <xf numFmtId="203" fontId="44" fillId="0" borderId="0" xfId="12" applyNumberFormat="1" applyFont="1" applyAlignment="1">
      <alignment horizontal="center"/>
    </xf>
    <xf numFmtId="168" fontId="44" fillId="6" borderId="5" xfId="13" applyNumberFormat="1" applyFont="1" applyFill="1" applyBorder="1" applyAlignment="1">
      <alignment horizontal="center"/>
    </xf>
    <xf numFmtId="168" fontId="44" fillId="6" borderId="5" xfId="13" applyNumberFormat="1" applyFont="1" applyFill="1" applyBorder="1" applyAlignment="1">
      <alignment horizontal="center" vertical="center"/>
    </xf>
    <xf numFmtId="203" fontId="44" fillId="0" borderId="115" xfId="12" applyNumberFormat="1" applyFont="1" applyBorder="1" applyAlignment="1">
      <alignment horizontal="center"/>
    </xf>
    <xf numFmtId="168" fontId="44" fillId="6" borderId="87" xfId="36282" applyNumberFormat="1" applyFont="1" applyFill="1" applyBorder="1" applyAlignment="1">
      <alignment horizontal="center"/>
    </xf>
    <xf numFmtId="168" fontId="44" fillId="6" borderId="82" xfId="36282" applyNumberFormat="1" applyFont="1" applyFill="1" applyBorder="1" applyAlignment="1">
      <alignment horizontal="center"/>
    </xf>
    <xf numFmtId="203" fontId="44" fillId="0" borderId="87" xfId="12" applyNumberFormat="1" applyFont="1" applyBorder="1" applyAlignment="1">
      <alignment horizontal="center"/>
    </xf>
    <xf numFmtId="203" fontId="44" fillId="0" borderId="81" xfId="12" applyNumberFormat="1" applyFont="1" applyBorder="1" applyAlignment="1">
      <alignment horizontal="center"/>
    </xf>
    <xf numFmtId="168" fontId="44" fillId="0" borderId="88" xfId="13" applyNumberFormat="1" applyFont="1" applyBorder="1" applyAlignment="1">
      <alignment horizontal="center"/>
    </xf>
    <xf numFmtId="168" fontId="44" fillId="6" borderId="104" xfId="36282" applyNumberFormat="1" applyFont="1" applyFill="1" applyBorder="1" applyAlignment="1">
      <alignment horizontal="center"/>
    </xf>
    <xf numFmtId="168" fontId="44" fillId="6" borderId="103" xfId="36282" applyNumberFormat="1" applyFont="1" applyFill="1" applyBorder="1" applyAlignment="1">
      <alignment horizontal="center"/>
    </xf>
    <xf numFmtId="203" fontId="44" fillId="0" borderId="104" xfId="12" applyNumberFormat="1" applyFont="1" applyBorder="1" applyAlignment="1">
      <alignment horizontal="center" vertical="center"/>
    </xf>
    <xf numFmtId="203" fontId="44" fillId="0" borderId="103" xfId="12" applyNumberFormat="1" applyFont="1" applyBorder="1" applyAlignment="1">
      <alignment horizontal="center" vertical="center"/>
    </xf>
    <xf numFmtId="168" fontId="44" fillId="0" borderId="102" xfId="13" applyNumberFormat="1" applyFont="1" applyBorder="1" applyAlignment="1">
      <alignment horizontal="center" vertical="center"/>
    </xf>
    <xf numFmtId="168" fontId="42" fillId="6" borderId="100" xfId="36282" applyNumberFormat="1" applyFont="1" applyFill="1" applyBorder="1" applyAlignment="1">
      <alignment horizontal="center"/>
    </xf>
    <xf numFmtId="168" fontId="42" fillId="6" borderId="101" xfId="36282" applyNumberFormat="1" applyFont="1" applyFill="1" applyBorder="1" applyAlignment="1">
      <alignment horizontal="center"/>
    </xf>
    <xf numFmtId="203" fontId="42" fillId="0" borderId="104" xfId="12" applyNumberFormat="1" applyFont="1" applyBorder="1" applyAlignment="1">
      <alignment horizontal="center"/>
    </xf>
    <xf numFmtId="203" fontId="42" fillId="0" borderId="103" xfId="12" applyNumberFormat="1" applyFont="1" applyBorder="1" applyAlignment="1">
      <alignment horizontal="center"/>
    </xf>
    <xf numFmtId="168" fontId="42" fillId="0" borderId="102" xfId="13" applyNumberFormat="1" applyFont="1" applyBorder="1" applyAlignment="1">
      <alignment horizontal="center"/>
    </xf>
    <xf numFmtId="10" fontId="44" fillId="0" borderId="100" xfId="53391" applyNumberFormat="1" applyFont="1" applyBorder="1" applyAlignment="1">
      <alignment horizontal="center" vertical="center"/>
    </xf>
    <xf numFmtId="10" fontId="44" fillId="0" borderId="119" xfId="53391" applyNumberFormat="1" applyFont="1" applyBorder="1" applyAlignment="1">
      <alignment horizontal="center" vertical="center"/>
    </xf>
    <xf numFmtId="10" fontId="44" fillId="0" borderId="119" xfId="13" applyNumberFormat="1" applyFont="1" applyBorder="1" applyAlignment="1">
      <alignment horizontal="center"/>
    </xf>
    <xf numFmtId="10" fontId="44" fillId="0" borderId="99" xfId="13" applyNumberFormat="1" applyFont="1" applyBorder="1" applyAlignment="1">
      <alignment horizontal="center"/>
    </xf>
    <xf numFmtId="10" fontId="44" fillId="0" borderId="6" xfId="53391" applyNumberFormat="1" applyFont="1" applyBorder="1" applyAlignment="1">
      <alignment horizontal="center" vertical="center"/>
    </xf>
    <xf numFmtId="10" fontId="44" fillId="0" borderId="0" xfId="53391" applyNumberFormat="1" applyFont="1" applyAlignment="1">
      <alignment horizontal="center" vertical="center"/>
    </xf>
    <xf numFmtId="10" fontId="44" fillId="0" borderId="0" xfId="13" applyNumberFormat="1" applyFont="1" applyAlignment="1">
      <alignment horizontal="center"/>
    </xf>
    <xf numFmtId="10" fontId="44" fillId="0" borderId="5" xfId="13" applyNumberFormat="1" applyFont="1" applyBorder="1" applyAlignment="1">
      <alignment horizontal="center"/>
    </xf>
    <xf numFmtId="10" fontId="44" fillId="0" borderId="87" xfId="53391" applyNumberFormat="1" applyFont="1" applyBorder="1" applyAlignment="1">
      <alignment horizontal="center" vertical="center"/>
    </xf>
    <xf numFmtId="10" fontId="44" fillId="0" borderId="81" xfId="53391" applyNumberFormat="1" applyFont="1" applyBorder="1" applyAlignment="1">
      <alignment horizontal="center" vertical="center"/>
    </xf>
    <xf numFmtId="10" fontId="44" fillId="0" borderId="81" xfId="13" applyNumberFormat="1" applyFont="1" applyBorder="1" applyAlignment="1">
      <alignment horizontal="center"/>
    </xf>
    <xf numFmtId="10" fontId="44" fillId="0" borderId="88" xfId="13" applyNumberFormat="1" applyFont="1" applyBorder="1" applyAlignment="1">
      <alignment horizontal="center"/>
    </xf>
    <xf numFmtId="0" fontId="1" fillId="3" borderId="99" xfId="0" applyFont="1" applyFill="1" applyBorder="1" applyAlignment="1">
      <alignment horizontal="center" vertical="top"/>
    </xf>
    <xf numFmtId="0" fontId="1" fillId="3" borderId="0" xfId="39" applyFont="1" applyFill="1" applyAlignment="1">
      <alignment horizontal="center"/>
    </xf>
    <xf numFmtId="0" fontId="1" fillId="3" borderId="88" xfId="0" applyFont="1" applyFill="1" applyBorder="1" applyAlignment="1">
      <alignment horizontal="center"/>
    </xf>
    <xf numFmtId="170" fontId="14" fillId="0" borderId="6" xfId="12" applyNumberFormat="1" applyFont="1" applyBorder="1" applyAlignment="1">
      <alignment vertical="center"/>
    </xf>
    <xf numFmtId="170" fontId="14" fillId="0" borderId="0" xfId="12" applyNumberFormat="1" applyFont="1" applyAlignment="1">
      <alignment vertical="center"/>
    </xf>
    <xf numFmtId="170" fontId="14" fillId="0" borderId="115" xfId="12" applyNumberFormat="1" applyFont="1" applyBorder="1" applyAlignment="1">
      <alignment vertical="center"/>
    </xf>
    <xf numFmtId="168" fontId="14" fillId="6" borderId="6" xfId="13" applyNumberFormat="1" applyFont="1" applyFill="1" applyBorder="1" applyAlignment="1">
      <alignment horizontal="center" vertical="center"/>
    </xf>
    <xf numFmtId="168" fontId="14" fillId="6" borderId="115" xfId="13" applyNumberFormat="1" applyFont="1" applyFill="1" applyBorder="1" applyAlignment="1">
      <alignment horizontal="center" vertical="center"/>
    </xf>
    <xf numFmtId="168" fontId="42" fillId="6" borderId="115" xfId="13" applyNumberFormat="1" applyFont="1" applyFill="1" applyBorder="1" applyAlignment="1">
      <alignment horizontal="center" vertical="center"/>
    </xf>
    <xf numFmtId="203" fontId="14" fillId="0" borderId="6" xfId="12" applyNumberFormat="1" applyFont="1" applyBorder="1" applyAlignment="1">
      <alignment vertical="center"/>
    </xf>
    <xf numFmtId="203" fontId="14" fillId="0" borderId="0" xfId="12" applyNumberFormat="1" applyFont="1" applyAlignment="1">
      <alignment vertical="center"/>
    </xf>
    <xf numFmtId="203" fontId="0" fillId="0" borderId="115" xfId="0" applyNumberFormat="1" applyBorder="1" applyAlignment="1">
      <alignment vertical="center"/>
    </xf>
    <xf numFmtId="168" fontId="14" fillId="0" borderId="6" xfId="13" applyNumberFormat="1" applyFont="1" applyBorder="1" applyAlignment="1">
      <alignment horizontal="center" vertical="center"/>
    </xf>
    <xf numFmtId="168" fontId="14" fillId="0" borderId="115" xfId="13" applyNumberFormat="1" applyFont="1" applyBorder="1" applyAlignment="1">
      <alignment horizontal="center" vertical="center"/>
    </xf>
    <xf numFmtId="203" fontId="14" fillId="0" borderId="6" xfId="12" applyNumberFormat="1" applyFont="1" applyBorder="1"/>
    <xf numFmtId="203" fontId="14" fillId="0" borderId="0" xfId="12" applyNumberFormat="1" applyFont="1"/>
    <xf numFmtId="203" fontId="0" fillId="0" borderId="115" xfId="0" applyNumberFormat="1" applyBorder="1"/>
    <xf numFmtId="168" fontId="42" fillId="6" borderId="5" xfId="13" applyNumberFormat="1" applyFont="1" applyFill="1" applyBorder="1" applyAlignment="1">
      <alignment horizontal="center" vertical="center"/>
    </xf>
    <xf numFmtId="170" fontId="13" fillId="0" borderId="119" xfId="12" applyNumberFormat="1" applyFont="1" applyBorder="1" applyAlignment="1">
      <alignment vertical="center"/>
    </xf>
    <xf numFmtId="168" fontId="13" fillId="0" borderId="100" xfId="13" applyNumberFormat="1" applyFont="1" applyBorder="1" applyAlignment="1">
      <alignment horizontal="center" vertical="center"/>
    </xf>
    <xf numFmtId="168" fontId="13" fillId="0" borderId="101" xfId="13" applyNumberFormat="1" applyFont="1" applyBorder="1" applyAlignment="1">
      <alignment horizontal="center" vertical="center"/>
    </xf>
    <xf numFmtId="170" fontId="44" fillId="0" borderId="100" xfId="12" applyNumberFormat="1" applyFont="1" applyBorder="1" applyAlignment="1">
      <alignment horizontal="right" vertical="center"/>
    </xf>
    <xf numFmtId="170" fontId="44" fillId="0" borderId="101" xfId="12" applyNumberFormat="1" applyFont="1" applyBorder="1" applyAlignment="1">
      <alignment horizontal="right" vertical="center"/>
    </xf>
    <xf numFmtId="168" fontId="44" fillId="6" borderId="101" xfId="13" applyNumberFormat="1" applyFont="1" applyFill="1" applyBorder="1" applyAlignment="1">
      <alignment horizontal="center" vertical="center"/>
    </xf>
    <xf numFmtId="170" fontId="13" fillId="0" borderId="81" xfId="12" applyNumberFormat="1" applyFont="1" applyBorder="1" applyAlignment="1">
      <alignment vertical="center"/>
    </xf>
    <xf numFmtId="168" fontId="13" fillId="0" borderId="87" xfId="13" applyNumberFormat="1" applyFont="1" applyBorder="1" applyAlignment="1">
      <alignment horizontal="center" vertical="center"/>
    </xf>
    <xf numFmtId="168" fontId="13" fillId="0" borderId="82" xfId="13" applyNumberFormat="1" applyFont="1" applyBorder="1" applyAlignment="1">
      <alignment horizontal="center" vertical="center"/>
    </xf>
    <xf numFmtId="170" fontId="44" fillId="0" borderId="87" xfId="12" applyNumberFormat="1" applyFont="1" applyBorder="1" applyAlignment="1">
      <alignment horizontal="right" vertical="center"/>
    </xf>
    <xf numFmtId="170" fontId="44" fillId="0" borderId="82" xfId="12" applyNumberFormat="1" applyFont="1" applyBorder="1" applyAlignment="1">
      <alignment horizontal="right" vertical="center"/>
    </xf>
    <xf numFmtId="168" fontId="44" fillId="6" borderId="82" xfId="13" applyNumberFormat="1" applyFont="1" applyFill="1" applyBorder="1" applyAlignment="1">
      <alignment horizontal="center" vertical="center"/>
    </xf>
    <xf numFmtId="170" fontId="13" fillId="0" borderId="0" xfId="12" applyNumberFormat="1" applyFont="1" applyAlignment="1">
      <alignment vertical="center"/>
    </xf>
    <xf numFmtId="168" fontId="13" fillId="0" borderId="6" xfId="13" applyNumberFormat="1" applyFont="1" applyBorder="1" applyAlignment="1">
      <alignment horizontal="center" vertical="center"/>
    </xf>
    <xf numFmtId="168" fontId="13" fillId="0" borderId="115" xfId="13" applyNumberFormat="1" applyFont="1" applyBorder="1" applyAlignment="1">
      <alignment horizontal="center" vertical="center"/>
    </xf>
    <xf numFmtId="170" fontId="42" fillId="0" borderId="6" xfId="12" applyNumberFormat="1" applyFont="1" applyBorder="1" applyAlignment="1">
      <alignment vertical="center"/>
    </xf>
    <xf numFmtId="170" fontId="42" fillId="0" borderId="115" xfId="12" applyNumberFormat="1" applyFont="1" applyBorder="1" applyAlignment="1">
      <alignment vertical="center"/>
    </xf>
    <xf numFmtId="10" fontId="14" fillId="0" borderId="0" xfId="13" applyNumberFormat="1" applyFont="1" applyAlignment="1">
      <alignment vertical="center"/>
    </xf>
    <xf numFmtId="10" fontId="42" fillId="0" borderId="115" xfId="13" applyNumberFormat="1" applyFont="1" applyBorder="1" applyAlignment="1">
      <alignment horizontal="center"/>
    </xf>
    <xf numFmtId="10" fontId="42" fillId="0" borderId="6" xfId="13" applyNumberFormat="1" applyFont="1" applyBorder="1" applyAlignment="1">
      <alignment horizontal="center" vertical="center"/>
    </xf>
    <xf numFmtId="10" fontId="42" fillId="0" borderId="115" xfId="13" applyNumberFormat="1" applyFont="1" applyBorder="1" applyAlignment="1">
      <alignment horizontal="center" vertical="center"/>
    </xf>
    <xf numFmtId="10" fontId="13" fillId="0" borderId="0" xfId="13" applyNumberFormat="1" applyFont="1" applyAlignment="1">
      <alignment vertical="center"/>
    </xf>
    <xf numFmtId="168" fontId="13" fillId="0" borderId="6" xfId="13" applyNumberFormat="1" applyFont="1" applyBorder="1" applyAlignment="1">
      <alignment horizontal="center"/>
    </xf>
    <xf numFmtId="168" fontId="13" fillId="0" borderId="115" xfId="13" applyNumberFormat="1" applyFont="1" applyBorder="1" applyAlignment="1">
      <alignment horizontal="center"/>
    </xf>
    <xf numFmtId="10" fontId="44" fillId="0" borderId="6" xfId="13" applyNumberFormat="1" applyFont="1" applyBorder="1" applyAlignment="1">
      <alignment horizontal="center" vertical="center"/>
    </xf>
    <xf numFmtId="10" fontId="44" fillId="0" borderId="115" xfId="13" applyNumberFormat="1" applyFont="1" applyBorder="1" applyAlignment="1">
      <alignment horizontal="center" vertical="center"/>
    </xf>
    <xf numFmtId="10" fontId="44" fillId="0" borderId="115" xfId="13" applyNumberFormat="1" applyFont="1" applyBorder="1" applyAlignment="1">
      <alignment horizontal="center"/>
    </xf>
    <xf numFmtId="10" fontId="13" fillId="0" borderId="119" xfId="13" applyNumberFormat="1" applyFont="1" applyBorder="1" applyAlignment="1">
      <alignment vertical="center"/>
    </xf>
    <xf numFmtId="10" fontId="44" fillId="0" borderId="100" xfId="13" applyNumberFormat="1" applyFont="1" applyBorder="1" applyAlignment="1">
      <alignment horizontal="center" vertical="center"/>
    </xf>
    <xf numFmtId="10" fontId="44" fillId="0" borderId="101" xfId="13" applyNumberFormat="1" applyFont="1" applyBorder="1" applyAlignment="1">
      <alignment horizontal="center" vertical="center"/>
    </xf>
    <xf numFmtId="10" fontId="13" fillId="0" borderId="81" xfId="13" applyNumberFormat="1" applyFont="1" applyBorder="1" applyAlignment="1">
      <alignment vertical="center"/>
    </xf>
    <xf numFmtId="10" fontId="44" fillId="0" borderId="87" xfId="13" applyNumberFormat="1" applyFont="1" applyBorder="1" applyAlignment="1">
      <alignment horizontal="center" vertical="center"/>
    </xf>
    <xf numFmtId="10" fontId="44" fillId="0" borderId="82" xfId="13" applyNumberFormat="1" applyFont="1" applyBorder="1" applyAlignment="1">
      <alignment horizontal="center" vertical="center"/>
    </xf>
    <xf numFmtId="0" fontId="14" fillId="0" borderId="5" xfId="0" applyFont="1" applyBorder="1" applyAlignment="1">
      <alignment horizontal="left" vertical="center" indent="1"/>
    </xf>
    <xf numFmtId="0" fontId="14" fillId="0" borderId="5" xfId="0" applyFont="1" applyBorder="1" applyAlignment="1">
      <alignment horizontal="left" vertical="center" wrapText="1" indent="1"/>
    </xf>
    <xf numFmtId="0" fontId="0" fillId="0" borderId="5" xfId="0" applyBorder="1" applyAlignment="1">
      <alignment horizontal="left" wrapText="1" indent="2"/>
    </xf>
    <xf numFmtId="0" fontId="0" fillId="0" borderId="5" xfId="0" applyBorder="1" applyAlignment="1">
      <alignment horizontal="left" indent="2"/>
    </xf>
    <xf numFmtId="0" fontId="13" fillId="0" borderId="99" xfId="0" applyFont="1" applyBorder="1" applyAlignment="1">
      <alignment horizontal="left" vertical="center" indent="1"/>
    </xf>
    <xf numFmtId="0" fontId="13" fillId="0" borderId="88" xfId="0" applyFont="1" applyBorder="1" applyAlignment="1">
      <alignment horizontal="left" vertical="center"/>
    </xf>
    <xf numFmtId="0" fontId="13" fillId="0" borderId="5" xfId="0" applyFont="1" applyBorder="1" applyAlignment="1">
      <alignment horizontal="left" vertical="center"/>
    </xf>
    <xf numFmtId="0" fontId="14" fillId="0" borderId="5" xfId="0" applyFont="1" applyBorder="1" applyAlignment="1">
      <alignment vertical="center"/>
    </xf>
    <xf numFmtId="0" fontId="13" fillId="0" borderId="5" xfId="0" applyFont="1" applyBorder="1" applyAlignment="1">
      <alignment vertical="center"/>
    </xf>
    <xf numFmtId="0" fontId="13" fillId="0" borderId="5" xfId="0" applyFont="1" applyBorder="1" applyAlignment="1">
      <alignment horizontal="left" vertical="center" indent="1"/>
    </xf>
    <xf numFmtId="0" fontId="13" fillId="0" borderId="88" xfId="0" applyFont="1" applyBorder="1" applyAlignment="1">
      <alignment horizontal="left" vertical="center" indent="1"/>
    </xf>
    <xf numFmtId="0" fontId="1" fillId="3" borderId="81" xfId="39" quotePrefix="1" applyFont="1" applyFill="1" applyBorder="1" applyAlignment="1">
      <alignment horizontal="center"/>
    </xf>
    <xf numFmtId="0" fontId="1" fillId="3" borderId="82" xfId="39" quotePrefix="1" applyFont="1" applyFill="1" applyBorder="1" applyAlignment="1">
      <alignment horizontal="center"/>
    </xf>
    <xf numFmtId="0" fontId="1" fillId="3" borderId="82" xfId="0" quotePrefix="1" applyFont="1" applyFill="1" applyBorder="1" applyAlignment="1">
      <alignment horizontal="center"/>
    </xf>
    <xf numFmtId="168" fontId="42" fillId="0" borderId="81" xfId="53391" applyNumberFormat="1" applyFont="1" applyBorder="1" applyAlignment="1">
      <alignment horizontal="center" vertical="center"/>
    </xf>
    <xf numFmtId="0" fontId="1" fillId="3" borderId="119" xfId="0" applyFont="1" applyFill="1" applyBorder="1" applyAlignment="1">
      <alignment horizontal="center" vertical="center"/>
    </xf>
    <xf numFmtId="1" fontId="1" fillId="3" borderId="6" xfId="12" applyNumberFormat="1" applyFont="1" applyFill="1" applyBorder="1" applyAlignment="1">
      <alignment horizontal="center" vertical="center"/>
    </xf>
    <xf numFmtId="1" fontId="1" fillId="3" borderId="0" xfId="12" applyNumberFormat="1" applyFont="1" applyFill="1" applyAlignment="1">
      <alignment vertical="center"/>
    </xf>
    <xf numFmtId="1" fontId="1" fillId="3" borderId="0" xfId="12" applyNumberFormat="1" applyFont="1" applyFill="1" applyAlignment="1">
      <alignment horizontal="center" vertical="center"/>
    </xf>
    <xf numFmtId="1" fontId="1" fillId="3" borderId="87" xfId="12" applyNumberFormat="1" applyFont="1" applyFill="1" applyBorder="1" applyAlignment="1">
      <alignment horizontal="center" vertical="center"/>
    </xf>
    <xf numFmtId="1" fontId="1" fillId="3" borderId="81" xfId="12" applyNumberFormat="1" applyFont="1" applyFill="1" applyBorder="1" applyAlignment="1">
      <alignment horizontal="center" vertical="center"/>
    </xf>
    <xf numFmtId="1" fontId="45" fillId="3" borderId="0" xfId="53398" applyNumberFormat="1" applyFont="1" applyFill="1" applyBorder="1" applyAlignment="1">
      <alignment horizontal="center" vertical="center"/>
    </xf>
    <xf numFmtId="10" fontId="42" fillId="0" borderId="119" xfId="42" applyNumberFormat="1" applyFont="1" applyBorder="1" applyAlignment="1">
      <alignment horizontal="center"/>
    </xf>
    <xf numFmtId="10" fontId="42" fillId="0" borderId="0" xfId="42" applyNumberFormat="1" applyFont="1" applyBorder="1" applyAlignment="1">
      <alignment horizontal="center"/>
    </xf>
    <xf numFmtId="168" fontId="14" fillId="0" borderId="5" xfId="53391" applyNumberFormat="1" applyFont="1" applyBorder="1" applyAlignment="1">
      <alignment horizontal="center"/>
    </xf>
    <xf numFmtId="168" fontId="0" fillId="0" borderId="5" xfId="53391" applyNumberFormat="1" applyFont="1" applyBorder="1"/>
    <xf numFmtId="168" fontId="13" fillId="0" borderId="102" xfId="53391" applyNumberFormat="1" applyFont="1" applyBorder="1" applyAlignment="1">
      <alignment horizontal="center"/>
    </xf>
    <xf numFmtId="0" fontId="46" fillId="5" borderId="5" xfId="53397" applyNumberFormat="1" applyFont="1" applyFill="1" applyBorder="1" applyAlignment="1">
      <alignment horizontal="left" vertical="center" indent="1"/>
    </xf>
    <xf numFmtId="0" fontId="42" fillId="0" borderId="5" xfId="0" applyFont="1" applyBorder="1" applyAlignment="1">
      <alignment horizontal="left" indent="1"/>
    </xf>
    <xf numFmtId="0" fontId="42" fillId="0" borderId="5" xfId="0" applyFont="1" applyBorder="1" applyAlignment="1">
      <alignment horizontal="left" wrapText="1" indent="1"/>
    </xf>
    <xf numFmtId="0" fontId="42" fillId="0" borderId="88" xfId="0" applyFont="1" applyBorder="1" applyAlignment="1">
      <alignment horizontal="left" indent="1"/>
    </xf>
    <xf numFmtId="168" fontId="42" fillId="0" borderId="100" xfId="25" applyNumberFormat="1" applyFont="1" applyBorder="1" applyAlignment="1">
      <alignment horizontal="center" vertical="center"/>
    </xf>
    <xf numFmtId="168" fontId="42" fillId="0" borderId="101" xfId="25" applyNumberFormat="1" applyFont="1" applyBorder="1" applyAlignment="1">
      <alignment horizontal="center" vertical="center"/>
    </xf>
    <xf numFmtId="168" fontId="42" fillId="5" borderId="99" xfId="36310" applyNumberFormat="1" applyFont="1" applyFill="1" applyBorder="1" applyAlignment="1">
      <alignment horizontal="center" vertical="center" wrapText="1"/>
    </xf>
    <xf numFmtId="168" fontId="42" fillId="0" borderId="82" xfId="25" applyNumberFormat="1" applyFont="1" applyBorder="1" applyAlignment="1">
      <alignment horizontal="center"/>
    </xf>
    <xf numFmtId="283" fontId="42" fillId="5" borderId="94" xfId="53400" applyNumberFormat="1" applyFont="1" applyFill="1" applyBorder="1" applyAlignment="1">
      <alignment horizontal="center" vertical="center" wrapText="1"/>
    </xf>
    <xf numFmtId="283" fontId="42" fillId="5" borderId="95" xfId="53400" applyNumberFormat="1" applyFont="1" applyFill="1" applyBorder="1" applyAlignment="1">
      <alignment horizontal="center" vertical="center" wrapText="1"/>
    </xf>
    <xf numFmtId="283" fontId="42" fillId="5" borderId="21" xfId="53400" applyNumberFormat="1" applyFont="1" applyFill="1" applyBorder="1" applyAlignment="1">
      <alignment horizontal="center" vertical="center" wrapText="1"/>
    </xf>
    <xf numFmtId="283" fontId="42" fillId="5" borderId="20" xfId="53400" applyNumberFormat="1" applyFont="1" applyFill="1" applyBorder="1" applyAlignment="1">
      <alignment horizontal="center" vertical="center" wrapText="1"/>
    </xf>
    <xf numFmtId="283" fontId="44" fillId="5" borderId="21" xfId="53400" applyNumberFormat="1" applyFont="1" applyFill="1" applyBorder="1" applyAlignment="1">
      <alignment horizontal="center" vertical="center" wrapText="1"/>
    </xf>
    <xf numFmtId="283" fontId="44" fillId="5" borderId="20" xfId="53400" applyNumberFormat="1" applyFont="1" applyFill="1" applyBorder="1" applyAlignment="1">
      <alignment horizontal="center" vertical="center" wrapText="1"/>
    </xf>
    <xf numFmtId="168" fontId="44" fillId="5" borderId="5" xfId="36310" applyNumberFormat="1" applyFont="1" applyFill="1" applyBorder="1" applyAlignment="1">
      <alignment horizontal="center" vertical="center" wrapText="1"/>
    </xf>
    <xf numFmtId="283" fontId="44" fillId="5" borderId="96" xfId="53400" applyNumberFormat="1" applyFont="1" applyFill="1" applyBorder="1" applyAlignment="1">
      <alignment horizontal="center" vertical="center" wrapText="1"/>
    </xf>
    <xf numFmtId="283" fontId="44" fillId="5" borderId="97" xfId="53400" applyNumberFormat="1" applyFont="1" applyFill="1" applyBorder="1" applyAlignment="1">
      <alignment horizontal="center" vertical="center" wrapText="1"/>
    </xf>
    <xf numFmtId="168" fontId="44" fillId="5" borderId="88" xfId="36310" applyNumberFormat="1" applyFont="1" applyFill="1" applyBorder="1" applyAlignment="1">
      <alignment horizontal="center" vertical="center" wrapText="1"/>
    </xf>
    <xf numFmtId="0" fontId="8" fillId="5" borderId="6" xfId="53395" applyFill="1" applyBorder="1"/>
    <xf numFmtId="0" fontId="2" fillId="5" borderId="6" xfId="53395" applyFont="1" applyFill="1" applyBorder="1"/>
    <xf numFmtId="0" fontId="2" fillId="5" borderId="87" xfId="53395" applyFont="1" applyFill="1" applyBorder="1"/>
    <xf numFmtId="17" fontId="45" fillId="3" borderId="6" xfId="53396" applyNumberFormat="1" applyFont="1" applyFill="1" applyBorder="1" applyAlignment="1">
      <alignment horizontal="center"/>
    </xf>
    <xf numFmtId="17" fontId="45" fillId="3" borderId="0" xfId="53396" applyNumberFormat="1" applyFont="1" applyFill="1" applyAlignment="1">
      <alignment horizontal="center"/>
    </xf>
    <xf numFmtId="17" fontId="45" fillId="3" borderId="115" xfId="53396" applyNumberFormat="1" applyFont="1" applyFill="1" applyBorder="1" applyAlignment="1">
      <alignment horizontal="center"/>
    </xf>
    <xf numFmtId="0" fontId="45" fillId="3" borderId="99" xfId="0" applyFont="1" applyFill="1" applyBorder="1" applyAlignment="1">
      <alignment horizontal="center" vertical="top"/>
    </xf>
    <xf numFmtId="0" fontId="353" fillId="0" borderId="0" xfId="0" applyFont="1" applyAlignment="1">
      <alignment horizontal="left" vertical="center"/>
    </xf>
    <xf numFmtId="0" fontId="304" fillId="3" borderId="100" xfId="2" applyFont="1" applyFill="1" applyBorder="1" applyAlignment="1">
      <alignment horizontal="center" vertical="top"/>
    </xf>
    <xf numFmtId="0" fontId="304" fillId="3" borderId="101" xfId="2" applyFont="1" applyFill="1" applyBorder="1" applyAlignment="1">
      <alignment horizontal="center" vertical="top"/>
    </xf>
    <xf numFmtId="0" fontId="350" fillId="3" borderId="99" xfId="0" applyFont="1" applyFill="1" applyBorder="1" applyAlignment="1">
      <alignment horizontal="left" vertical="center" wrapText="1"/>
    </xf>
    <xf numFmtId="0" fontId="350" fillId="3" borderId="88" xfId="0" applyFont="1" applyFill="1" applyBorder="1" applyAlignment="1">
      <alignment horizontal="left" vertical="center" wrapText="1"/>
    </xf>
    <xf numFmtId="0" fontId="304" fillId="3" borderId="100" xfId="0" applyFont="1" applyFill="1" applyBorder="1" applyAlignment="1">
      <alignment horizontal="center" vertical="top"/>
    </xf>
    <xf numFmtId="0" fontId="304" fillId="3" borderId="80" xfId="0" applyFont="1" applyFill="1" applyBorder="1" applyAlignment="1">
      <alignment horizontal="center" vertical="top"/>
    </xf>
    <xf numFmtId="0" fontId="304" fillId="3" borderId="101" xfId="0" applyFont="1" applyFill="1" applyBorder="1" applyAlignment="1">
      <alignment horizontal="center" vertical="top"/>
    </xf>
    <xf numFmtId="0" fontId="339" fillId="0" borderId="0" xfId="0" applyFont="1" applyAlignment="1">
      <alignment horizontal="left" vertical="center"/>
    </xf>
    <xf numFmtId="0" fontId="14" fillId="0" borderId="0" xfId="0" applyFont="1" applyAlignment="1">
      <alignment horizontal="left" vertical="top" wrapText="1"/>
    </xf>
    <xf numFmtId="0" fontId="18" fillId="3" borderId="100" xfId="0" applyFont="1" applyFill="1" applyBorder="1" applyAlignment="1">
      <alignment horizontal="center" vertical="center"/>
    </xf>
    <xf numFmtId="0" fontId="18" fillId="3" borderId="101"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115" xfId="0" applyFont="1" applyFill="1" applyBorder="1" applyAlignment="1">
      <alignment horizontal="center" vertical="center"/>
    </xf>
    <xf numFmtId="0" fontId="18" fillId="3" borderId="119" xfId="0" applyFont="1" applyFill="1" applyBorder="1" applyAlignment="1">
      <alignment horizontal="center" vertical="center"/>
    </xf>
    <xf numFmtId="0" fontId="18" fillId="3" borderId="0" xfId="0" applyFont="1" applyFill="1" applyBorder="1" applyAlignment="1">
      <alignment horizontal="center" vertical="center"/>
    </xf>
    <xf numFmtId="0" fontId="1" fillId="3" borderId="99"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00" xfId="0" applyFont="1" applyFill="1" applyBorder="1" applyAlignment="1">
      <alignment horizontal="center" vertical="center"/>
    </xf>
    <xf numFmtId="0" fontId="1" fillId="3" borderId="80" xfId="0" applyFont="1" applyFill="1" applyBorder="1" applyAlignment="1">
      <alignment horizontal="center" vertical="center"/>
    </xf>
    <xf numFmtId="0" fontId="1" fillId="3" borderId="101"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Alignment="1">
      <alignment horizontal="center" vertical="center"/>
    </xf>
    <xf numFmtId="0" fontId="1" fillId="3" borderId="115" xfId="0" applyFont="1" applyFill="1" applyBorder="1" applyAlignment="1">
      <alignment horizontal="center" vertical="center"/>
    </xf>
    <xf numFmtId="0" fontId="16" fillId="0" borderId="0" xfId="0" applyFont="1" applyAlignment="1">
      <alignment horizontal="left" vertical="center" wrapText="1"/>
    </xf>
    <xf numFmtId="0" fontId="45" fillId="3" borderId="100" xfId="0" applyFont="1" applyFill="1" applyBorder="1" applyAlignment="1">
      <alignment horizontal="center" vertical="center"/>
    </xf>
    <xf numFmtId="0" fontId="45" fillId="3" borderId="80" xfId="0" applyFont="1" applyFill="1" applyBorder="1" applyAlignment="1">
      <alignment horizontal="center" vertical="center"/>
    </xf>
    <xf numFmtId="0" fontId="45" fillId="3" borderId="101" xfId="0" applyFont="1" applyFill="1" applyBorder="1" applyAlignment="1">
      <alignment horizontal="center" vertical="center"/>
    </xf>
    <xf numFmtId="0" fontId="45" fillId="3" borderId="100" xfId="0" applyFont="1" applyFill="1" applyBorder="1" applyAlignment="1">
      <alignment horizontal="center" vertical="center" wrapText="1"/>
    </xf>
    <xf numFmtId="0" fontId="45" fillId="3" borderId="101" xfId="0" applyFont="1" applyFill="1" applyBorder="1" applyAlignment="1">
      <alignment horizontal="center" vertical="center" wrapText="1"/>
    </xf>
    <xf numFmtId="0" fontId="45" fillId="4" borderId="100" xfId="35" applyFont="1" applyFill="1" applyBorder="1" applyAlignment="1">
      <alignment horizontal="center" vertical="center"/>
    </xf>
    <xf numFmtId="0" fontId="45" fillId="4" borderId="101" xfId="35" applyFont="1" applyFill="1" applyBorder="1" applyAlignment="1">
      <alignment horizontal="center" vertical="center"/>
    </xf>
    <xf numFmtId="0" fontId="45" fillId="4" borderId="6" xfId="35" quotePrefix="1" applyFont="1" applyFill="1" applyBorder="1" applyAlignment="1">
      <alignment horizontal="center" vertical="center"/>
    </xf>
    <xf numFmtId="0" fontId="45" fillId="4" borderId="115" xfId="35" applyFont="1" applyFill="1" applyBorder="1" applyAlignment="1">
      <alignment horizontal="center" vertical="center"/>
    </xf>
    <xf numFmtId="0" fontId="45" fillId="4" borderId="100" xfId="35" applyFont="1" applyFill="1" applyBorder="1" applyAlignment="1">
      <alignment horizontal="center" vertical="center" wrapText="1"/>
    </xf>
    <xf numFmtId="0" fontId="45" fillId="4" borderId="80" xfId="35" applyFont="1" applyFill="1" applyBorder="1" applyAlignment="1">
      <alignment horizontal="center" vertical="center" wrapText="1"/>
    </xf>
    <xf numFmtId="0" fontId="45" fillId="4" borderId="101" xfId="35" applyFont="1" applyFill="1" applyBorder="1" applyAlignment="1">
      <alignment horizontal="center" vertical="center" wrapText="1"/>
    </xf>
    <xf numFmtId="0" fontId="45" fillId="4" borderId="6" xfId="35" applyFont="1" applyFill="1" applyBorder="1" applyAlignment="1">
      <alignment horizontal="center" vertical="center" wrapText="1"/>
    </xf>
    <xf numFmtId="0" fontId="45" fillId="4" borderId="0" xfId="35" applyFont="1" applyFill="1" applyAlignment="1">
      <alignment horizontal="center" vertical="center" wrapText="1"/>
    </xf>
    <xf numFmtId="0" fontId="45" fillId="4" borderId="115" xfId="35" applyFont="1" applyFill="1" applyBorder="1" applyAlignment="1">
      <alignment horizontal="center" vertical="center" wrapText="1"/>
    </xf>
    <xf numFmtId="0" fontId="45" fillId="4" borderId="100" xfId="35" applyFont="1" applyFill="1" applyBorder="1" applyAlignment="1">
      <alignment horizontal="left" vertical="center" wrapText="1"/>
    </xf>
    <xf numFmtId="0" fontId="45" fillId="4" borderId="6" xfId="35" applyFont="1" applyFill="1" applyBorder="1" applyAlignment="1">
      <alignment horizontal="left" vertical="center" wrapText="1"/>
    </xf>
    <xf numFmtId="0" fontId="45" fillId="4" borderId="99" xfId="35" applyFont="1" applyFill="1" applyBorder="1" applyAlignment="1">
      <alignment horizontal="left" vertical="center" wrapText="1"/>
    </xf>
    <xf numFmtId="0" fontId="45" fillId="4" borderId="5" xfId="35" applyFont="1" applyFill="1" applyBorder="1" applyAlignment="1">
      <alignment horizontal="left" vertical="center" wrapText="1"/>
    </xf>
    <xf numFmtId="0" fontId="45" fillId="4" borderId="100" xfId="3407" applyFont="1" applyFill="1" applyBorder="1" applyAlignment="1">
      <alignment horizontal="center" vertical="center"/>
    </xf>
    <xf numFmtId="0" fontId="45" fillId="4" borderId="80" xfId="3407" applyFont="1" applyFill="1" applyBorder="1" applyAlignment="1">
      <alignment horizontal="center" vertical="center"/>
    </xf>
    <xf numFmtId="0" fontId="45" fillId="4" borderId="101" xfId="3407" applyFont="1" applyFill="1" applyBorder="1" applyAlignment="1">
      <alignment horizontal="center" vertical="center"/>
    </xf>
    <xf numFmtId="0" fontId="335" fillId="4" borderId="6" xfId="3407" applyFont="1" applyFill="1" applyBorder="1" applyAlignment="1">
      <alignment horizontal="center" vertical="top"/>
    </xf>
    <xf numFmtId="0" fontId="335" fillId="4" borderId="0" xfId="3407" applyFont="1" applyFill="1" applyAlignment="1">
      <alignment horizontal="center" vertical="top"/>
    </xf>
    <xf numFmtId="0" fontId="335" fillId="4" borderId="115" xfId="3407" applyFont="1" applyFill="1" applyBorder="1" applyAlignment="1">
      <alignment horizontal="center" vertical="top"/>
    </xf>
    <xf numFmtId="0" fontId="313" fillId="3" borderId="100" xfId="91" applyFont="1" applyFill="1" applyBorder="1" applyAlignment="1">
      <alignment horizontal="center" vertical="center"/>
    </xf>
    <xf numFmtId="0" fontId="313" fillId="3" borderId="80" xfId="91" applyFont="1" applyFill="1" applyBorder="1" applyAlignment="1">
      <alignment horizontal="center" vertical="center"/>
    </xf>
    <xf numFmtId="0" fontId="313" fillId="3" borderId="101" xfId="91" applyFont="1" applyFill="1" applyBorder="1" applyAlignment="1">
      <alignment horizontal="center" vertical="center"/>
    </xf>
    <xf numFmtId="0" fontId="45" fillId="3" borderId="100" xfId="53393" applyFont="1" applyFill="1" applyBorder="1" applyAlignment="1">
      <alignment horizontal="center" vertical="center" wrapText="1"/>
    </xf>
    <xf numFmtId="0" fontId="45" fillId="3" borderId="101" xfId="53393" applyFont="1" applyFill="1" applyBorder="1" applyAlignment="1">
      <alignment horizontal="center" vertical="center" wrapText="1"/>
    </xf>
    <xf numFmtId="0" fontId="45" fillId="3" borderId="6" xfId="53393" applyFont="1" applyFill="1" applyBorder="1" applyAlignment="1">
      <alignment horizontal="center" vertical="center" wrapText="1"/>
    </xf>
    <xf numFmtId="0" fontId="45" fillId="3" borderId="115" xfId="53393" applyFont="1" applyFill="1" applyBorder="1" applyAlignment="1">
      <alignment horizontal="center" vertical="center" wrapText="1"/>
    </xf>
    <xf numFmtId="0" fontId="45" fillId="3" borderId="80" xfId="53393" applyFont="1" applyFill="1" applyBorder="1" applyAlignment="1">
      <alignment horizontal="center" vertical="center"/>
    </xf>
    <xf numFmtId="0" fontId="45" fillId="3" borderId="0" xfId="53393" applyFont="1" applyFill="1" applyAlignment="1">
      <alignment horizontal="center" vertical="center"/>
    </xf>
    <xf numFmtId="0" fontId="45" fillId="3" borderId="100" xfId="53393" applyFont="1" applyFill="1" applyBorder="1" applyAlignment="1">
      <alignment horizontal="center" vertical="center"/>
    </xf>
    <xf numFmtId="0" fontId="45" fillId="3" borderId="6" xfId="53393" applyFont="1" applyFill="1" applyBorder="1" applyAlignment="1">
      <alignment horizontal="center" vertical="center"/>
    </xf>
    <xf numFmtId="0" fontId="45" fillId="3" borderId="6" xfId="0" applyFont="1" applyFill="1" applyBorder="1" applyAlignment="1">
      <alignment horizontal="center" vertical="center"/>
    </xf>
    <xf numFmtId="0" fontId="45" fillId="3" borderId="115" xfId="0" applyFont="1" applyFill="1" applyBorder="1" applyAlignment="1">
      <alignment horizontal="center" vertical="center"/>
    </xf>
    <xf numFmtId="0" fontId="45" fillId="3" borderId="0" xfId="0" applyFont="1" applyFill="1" applyAlignment="1">
      <alignment horizontal="center" vertical="center"/>
    </xf>
    <xf numFmtId="0" fontId="1" fillId="4" borderId="100" xfId="0" applyFont="1" applyFill="1" applyBorder="1" applyAlignment="1">
      <alignment horizontal="center" vertical="top"/>
    </xf>
    <xf numFmtId="0" fontId="1" fillId="4" borderId="80" xfId="0" applyFont="1" applyFill="1" applyBorder="1" applyAlignment="1">
      <alignment horizontal="center" vertical="top"/>
    </xf>
    <xf numFmtId="0" fontId="1" fillId="4" borderId="101" xfId="0" applyFont="1" applyFill="1" applyBorder="1" applyAlignment="1">
      <alignment horizontal="center" vertical="top"/>
    </xf>
    <xf numFmtId="1" fontId="1" fillId="3" borderId="100" xfId="0" applyNumberFormat="1" applyFont="1" applyFill="1" applyBorder="1" applyAlignment="1">
      <alignment horizontal="center" vertical="center"/>
    </xf>
    <xf numFmtId="1" fontId="1" fillId="3" borderId="119" xfId="0" applyNumberFormat="1" applyFont="1" applyFill="1" applyBorder="1" applyAlignment="1">
      <alignment horizontal="center" vertical="center"/>
    </xf>
    <xf numFmtId="1" fontId="1" fillId="3" borderId="101" xfId="0" applyNumberFormat="1" applyFont="1" applyFill="1" applyBorder="1" applyAlignment="1">
      <alignment horizontal="center" vertical="center"/>
    </xf>
    <xf numFmtId="0" fontId="45" fillId="3" borderId="100" xfId="0" applyFont="1" applyFill="1" applyBorder="1" applyAlignment="1">
      <alignment horizontal="center" vertical="top"/>
    </xf>
    <xf numFmtId="0" fontId="45" fillId="3" borderId="99" xfId="0" applyFont="1" applyFill="1" applyBorder="1" applyAlignment="1">
      <alignment horizontal="center" vertical="top"/>
    </xf>
    <xf numFmtId="0" fontId="45" fillId="3" borderId="82" xfId="0" applyFont="1" applyFill="1" applyBorder="1" applyAlignment="1">
      <alignment horizontal="center" vertical="center"/>
    </xf>
    <xf numFmtId="1" fontId="45" fillId="3" borderId="100" xfId="0" applyNumberFormat="1" applyFont="1" applyFill="1" applyBorder="1" applyAlignment="1">
      <alignment horizontal="center" vertical="center"/>
    </xf>
    <xf numFmtId="1" fontId="45" fillId="3" borderId="101" xfId="0" applyNumberFormat="1" applyFont="1" applyFill="1" applyBorder="1" applyAlignment="1">
      <alignment horizontal="center" vertical="center"/>
    </xf>
    <xf numFmtId="0" fontId="1" fillId="3" borderId="119" xfId="0" applyFont="1" applyFill="1" applyBorder="1" applyAlignment="1">
      <alignment horizontal="center" vertical="top"/>
    </xf>
    <xf numFmtId="0" fontId="1" fillId="3" borderId="119" xfId="0" applyFont="1" applyFill="1" applyBorder="1" applyAlignment="1">
      <alignment horizontal="center"/>
    </xf>
    <xf numFmtId="0" fontId="1" fillId="3" borderId="101" xfId="0" applyFont="1" applyFill="1" applyBorder="1" applyAlignment="1">
      <alignment horizontal="center"/>
    </xf>
    <xf numFmtId="1" fontId="45" fillId="3" borderId="0" xfId="12" applyNumberFormat="1" applyFont="1" applyFill="1" applyAlignment="1">
      <alignment horizontal="center" vertical="center"/>
    </xf>
    <xf numFmtId="1" fontId="45" fillId="3" borderId="81" xfId="12" applyNumberFormat="1" applyFont="1" applyFill="1" applyBorder="1" applyAlignment="1">
      <alignment horizontal="center" vertical="center"/>
    </xf>
    <xf numFmtId="1" fontId="45" fillId="3" borderId="99" xfId="0" applyNumberFormat="1" applyFont="1" applyFill="1" applyBorder="1" applyAlignment="1">
      <alignment horizontal="center" vertical="center"/>
    </xf>
    <xf numFmtId="1" fontId="45" fillId="3" borderId="80" xfId="0" applyNumberFormat="1" applyFont="1" applyFill="1" applyBorder="1" applyAlignment="1">
      <alignment horizontal="center" vertical="center"/>
    </xf>
    <xf numFmtId="0" fontId="42" fillId="0" borderId="0" xfId="20" quotePrefix="1" applyFont="1" applyAlignment="1">
      <alignment horizontal="left" vertical="center" wrapText="1"/>
    </xf>
    <xf numFmtId="0" fontId="313" fillId="3" borderId="100" xfId="91" quotePrefix="1" applyFont="1" applyFill="1" applyBorder="1" applyAlignment="1">
      <alignment horizontal="center" vertical="center"/>
    </xf>
    <xf numFmtId="0" fontId="45" fillId="3" borderId="101" xfId="0" applyFont="1" applyFill="1" applyBorder="1" applyAlignment="1">
      <alignment horizontal="center" vertical="top"/>
    </xf>
    <xf numFmtId="0" fontId="45" fillId="3" borderId="100" xfId="2" applyFont="1" applyFill="1" applyBorder="1" applyAlignment="1">
      <alignment horizontal="center" vertical="top"/>
    </xf>
    <xf numFmtId="0" fontId="45" fillId="3" borderId="101" xfId="2" applyFont="1" applyFill="1" applyBorder="1" applyAlignment="1">
      <alignment horizontal="center" vertical="top"/>
    </xf>
    <xf numFmtId="0" fontId="45" fillId="3" borderId="80" xfId="0" applyFont="1" applyFill="1" applyBorder="1" applyAlignment="1">
      <alignment horizontal="center" vertical="top"/>
    </xf>
    <xf numFmtId="0" fontId="42" fillId="0" borderId="5" xfId="0" applyFont="1" applyBorder="1" applyAlignment="1">
      <alignment horizontal="center" vertical="center"/>
    </xf>
    <xf numFmtId="0" fontId="42" fillId="0" borderId="88" xfId="0" applyFont="1" applyBorder="1" applyAlignment="1">
      <alignment horizontal="center" vertical="center"/>
    </xf>
    <xf numFmtId="0" fontId="45" fillId="3" borderId="80" xfId="23" applyFont="1" applyFill="1" applyBorder="1" applyAlignment="1">
      <alignment horizontal="center" vertical="top" wrapText="1"/>
    </xf>
    <xf numFmtId="0" fontId="45" fillId="3" borderId="101" xfId="23" applyFont="1" applyFill="1" applyBorder="1" applyAlignment="1">
      <alignment horizontal="center" vertical="top" wrapText="1"/>
    </xf>
    <xf numFmtId="0" fontId="45" fillId="3" borderId="100" xfId="23" applyFont="1" applyFill="1" applyBorder="1" applyAlignment="1">
      <alignment horizontal="center" vertical="top" wrapText="1"/>
    </xf>
    <xf numFmtId="0" fontId="45" fillId="3" borderId="100" xfId="23" applyFont="1" applyFill="1" applyBorder="1" applyAlignment="1">
      <alignment horizontal="left" vertical="top" wrapText="1"/>
    </xf>
    <xf numFmtId="0" fontId="45" fillId="3" borderId="101" xfId="23" applyFont="1" applyFill="1" applyBorder="1" applyAlignment="1">
      <alignment horizontal="left" vertical="top" wrapText="1"/>
    </xf>
    <xf numFmtId="0" fontId="42" fillId="0" borderId="99" xfId="0" applyFont="1" applyBorder="1" applyAlignment="1">
      <alignment horizontal="center" vertical="center"/>
    </xf>
    <xf numFmtId="0" fontId="45" fillId="3" borderId="80" xfId="48" applyFont="1" applyFill="1" applyBorder="1" applyAlignment="1">
      <alignment horizontal="center" vertical="top"/>
    </xf>
    <xf numFmtId="0" fontId="45" fillId="3" borderId="101" xfId="48" applyFont="1" applyFill="1" applyBorder="1" applyAlignment="1">
      <alignment horizontal="center" vertical="top"/>
    </xf>
    <xf numFmtId="0" fontId="45" fillId="3" borderId="80" xfId="0" applyFont="1" applyFill="1" applyBorder="1" applyAlignment="1">
      <alignment horizontal="center" vertical="center" wrapText="1"/>
    </xf>
    <xf numFmtId="0" fontId="45" fillId="3" borderId="100" xfId="48" applyFont="1" applyFill="1" applyBorder="1" applyAlignment="1">
      <alignment horizontal="center" vertical="top"/>
    </xf>
    <xf numFmtId="0" fontId="42" fillId="5" borderId="0" xfId="20" quotePrefix="1" applyFont="1" applyFill="1" applyAlignment="1">
      <alignment horizontal="left" vertical="center" wrapText="1"/>
    </xf>
    <xf numFmtId="0" fontId="42" fillId="5" borderId="0" xfId="20" quotePrefix="1" applyFont="1" applyFill="1" applyAlignment="1">
      <alignment horizontal="left" wrapText="1"/>
    </xf>
    <xf numFmtId="3" fontId="48" fillId="2" borderId="0" xfId="49" quotePrefix="1" applyNumberFormat="1" applyFont="1" applyFill="1" applyAlignment="1">
      <alignment horizontal="left" vertical="center" wrapText="1"/>
    </xf>
    <xf numFmtId="0" fontId="42" fillId="5" borderId="0" xfId="20" quotePrefix="1" applyFont="1" applyFill="1" applyAlignment="1">
      <alignment horizontal="left" vertical="top" wrapText="1"/>
    </xf>
    <xf numFmtId="0" fontId="2" fillId="0" borderId="0" xfId="0" applyFont="1" applyAlignment="1">
      <alignment horizontal="center"/>
    </xf>
    <xf numFmtId="0" fontId="42" fillId="0" borderId="0" xfId="0" applyFont="1" applyAlignment="1">
      <alignment horizontal="left" vertical="center" wrapText="1"/>
    </xf>
    <xf numFmtId="0" fontId="327" fillId="3" borderId="80" xfId="47177" applyFont="1" applyFill="1" applyBorder="1" applyAlignment="1">
      <alignment horizontal="center"/>
    </xf>
    <xf numFmtId="0" fontId="327" fillId="3" borderId="101" xfId="47177" applyFont="1" applyFill="1" applyBorder="1" applyAlignment="1">
      <alignment horizontal="center"/>
    </xf>
    <xf numFmtId="9" fontId="325" fillId="3" borderId="100" xfId="36333" quotePrefix="1" applyFont="1" applyFill="1" applyBorder="1" applyAlignment="1">
      <alignment horizontal="center" vertical="center" wrapText="1"/>
    </xf>
    <xf numFmtId="9" fontId="325" fillId="3" borderId="80" xfId="36333" quotePrefix="1" applyFont="1" applyFill="1" applyBorder="1" applyAlignment="1">
      <alignment horizontal="center" vertical="center" wrapText="1"/>
    </xf>
    <xf numFmtId="9" fontId="325" fillId="3" borderId="101" xfId="36333" quotePrefix="1" applyFont="1" applyFill="1" applyBorder="1" applyAlignment="1">
      <alignment horizontal="center" vertical="center" wrapText="1"/>
    </xf>
    <xf numFmtId="17" fontId="45" fillId="3" borderId="100" xfId="47177" applyNumberFormat="1" applyFont="1" applyFill="1" applyBorder="1" applyAlignment="1">
      <alignment horizontal="center" vertical="center"/>
    </xf>
    <xf numFmtId="17" fontId="45" fillId="3" borderId="80" xfId="47177" applyNumberFormat="1" applyFont="1" applyFill="1" applyBorder="1" applyAlignment="1">
      <alignment horizontal="center" vertical="center"/>
    </xf>
    <xf numFmtId="17" fontId="45" fillId="3" borderId="101" xfId="47177" applyNumberFormat="1" applyFont="1" applyFill="1" applyBorder="1" applyAlignment="1">
      <alignment horizontal="center" vertical="center"/>
    </xf>
    <xf numFmtId="17" fontId="327" fillId="3" borderId="100" xfId="47177" applyNumberFormat="1" applyFont="1" applyFill="1" applyBorder="1" applyAlignment="1">
      <alignment horizontal="center" vertical="center"/>
    </xf>
    <xf numFmtId="17" fontId="327" fillId="3" borderId="80" xfId="47177" applyNumberFormat="1" applyFont="1" applyFill="1" applyBorder="1" applyAlignment="1">
      <alignment horizontal="center" vertical="center"/>
    </xf>
    <xf numFmtId="17" fontId="327" fillId="3" borderId="101" xfId="47177" applyNumberFormat="1" applyFont="1" applyFill="1" applyBorder="1" applyAlignment="1">
      <alignment horizontal="center" vertical="center"/>
    </xf>
    <xf numFmtId="0" fontId="58" fillId="0" borderId="0" xfId="0" applyFont="1" applyAlignment="1">
      <alignment horizontal="center" wrapText="1"/>
    </xf>
    <xf numFmtId="0" fontId="58" fillId="0" borderId="0" xfId="0" applyFont="1" applyAlignment="1">
      <alignment horizontal="center"/>
    </xf>
    <xf numFmtId="17" fontId="45" fillId="3" borderId="100" xfId="47177" applyNumberFormat="1" applyFont="1" applyFill="1" applyBorder="1" applyAlignment="1">
      <alignment horizontal="center" vertical="center" wrapText="1"/>
    </xf>
    <xf numFmtId="17" fontId="45" fillId="3" borderId="101" xfId="47177" applyNumberFormat="1" applyFont="1" applyFill="1" applyBorder="1" applyAlignment="1">
      <alignment horizontal="center" vertical="center" wrapText="1"/>
    </xf>
    <xf numFmtId="17" fontId="45" fillId="3" borderId="100" xfId="47177" quotePrefix="1" applyNumberFormat="1" applyFont="1" applyFill="1" applyBorder="1" applyAlignment="1">
      <alignment horizontal="center" vertical="center"/>
    </xf>
    <xf numFmtId="9" fontId="45" fillId="3" borderId="100" xfId="36333" quotePrefix="1" applyFont="1" applyFill="1" applyBorder="1" applyAlignment="1">
      <alignment horizontal="center" vertical="center" wrapText="1"/>
    </xf>
    <xf numFmtId="9" fontId="45" fillId="3" borderId="80" xfId="36333" quotePrefix="1" applyFont="1" applyFill="1" applyBorder="1" applyAlignment="1">
      <alignment horizontal="center" vertical="center" wrapText="1"/>
    </xf>
    <xf numFmtId="9" fontId="45" fillId="3" borderId="101" xfId="36333" quotePrefix="1" applyFont="1" applyFill="1" applyBorder="1" applyAlignment="1">
      <alignment horizontal="center" vertical="center" wrapText="1"/>
    </xf>
    <xf numFmtId="0" fontId="45" fillId="3" borderId="100" xfId="47177" applyFont="1" applyFill="1" applyBorder="1" applyAlignment="1">
      <alignment horizontal="center"/>
    </xf>
    <xf numFmtId="0" fontId="45" fillId="3" borderId="101" xfId="47177" applyFont="1" applyFill="1" applyBorder="1" applyAlignment="1">
      <alignment horizontal="center"/>
    </xf>
    <xf numFmtId="0" fontId="55" fillId="0" borderId="0" xfId="0" applyFont="1" applyAlignment="1">
      <alignment horizontal="center" vertical="center" wrapText="1"/>
    </xf>
    <xf numFmtId="0" fontId="55" fillId="0" borderId="0" xfId="0" applyFont="1" applyAlignment="1">
      <alignment horizontal="center" vertical="center"/>
    </xf>
    <xf numFmtId="0" fontId="313" fillId="4" borderId="101" xfId="0" applyFont="1" applyFill="1" applyBorder="1" applyAlignment="1">
      <alignment horizontal="center" vertical="center" wrapText="1"/>
    </xf>
    <xf numFmtId="0" fontId="313" fillId="4" borderId="82" xfId="0" applyFont="1" applyFill="1" applyBorder="1" applyAlignment="1">
      <alignment horizontal="center" vertical="center" wrapText="1"/>
    </xf>
    <xf numFmtId="0" fontId="313" fillId="4" borderId="100" xfId="0" applyFont="1" applyFill="1" applyBorder="1" applyAlignment="1">
      <alignment horizontal="center" vertical="center" wrapText="1"/>
    </xf>
    <xf numFmtId="0" fontId="313" fillId="4" borderId="87" xfId="0" applyFont="1" applyFill="1" applyBorder="1" applyAlignment="1">
      <alignment horizontal="center" vertical="center" wrapText="1"/>
    </xf>
    <xf numFmtId="0" fontId="313" fillId="4" borderId="80" xfId="0" applyFont="1" applyFill="1" applyBorder="1" applyAlignment="1">
      <alignment horizontal="center" vertical="center" wrapText="1"/>
    </xf>
    <xf numFmtId="0" fontId="313" fillId="4" borderId="81" xfId="0" applyFont="1" applyFill="1" applyBorder="1" applyAlignment="1">
      <alignment horizontal="center" vertical="center" wrapText="1"/>
    </xf>
    <xf numFmtId="0" fontId="313" fillId="4" borderId="100" xfId="0" applyFont="1" applyFill="1" applyBorder="1" applyAlignment="1">
      <alignment horizontal="center" vertical="top"/>
    </xf>
    <xf numFmtId="0" fontId="313" fillId="4" borderId="80" xfId="0" applyFont="1" applyFill="1" applyBorder="1" applyAlignment="1">
      <alignment horizontal="center" vertical="top"/>
    </xf>
    <xf numFmtId="0" fontId="313" fillId="4" borderId="101" xfId="0" applyFont="1" applyFill="1" applyBorder="1" applyAlignment="1">
      <alignment horizontal="center" vertical="top"/>
    </xf>
    <xf numFmtId="0" fontId="26" fillId="0" borderId="0" xfId="0" applyFont="1" applyAlignment="1">
      <alignment horizontal="left" vertical="top" wrapText="1"/>
    </xf>
    <xf numFmtId="0" fontId="42" fillId="0" borderId="0" xfId="0" applyFont="1" applyAlignment="1">
      <alignment horizontal="left" vertical="top"/>
    </xf>
    <xf numFmtId="0" fontId="51" fillId="2" borderId="0" xfId="0" applyFont="1" applyFill="1"/>
    <xf numFmtId="0" fontId="44" fillId="5" borderId="6" xfId="0" applyFont="1" applyFill="1" applyBorder="1" applyAlignment="1">
      <alignment horizontal="center"/>
    </xf>
    <xf numFmtId="0" fontId="44" fillId="5" borderId="0" xfId="0" applyFont="1" applyFill="1" applyAlignment="1">
      <alignment horizontal="center"/>
    </xf>
    <xf numFmtId="0" fontId="44" fillId="5" borderId="6" xfId="0" applyFont="1" applyFill="1" applyBorder="1" applyAlignment="1">
      <alignment horizontal="left"/>
    </xf>
    <xf numFmtId="0" fontId="44" fillId="5" borderId="0" xfId="0" applyFont="1" applyFill="1" applyAlignment="1">
      <alignment horizontal="left"/>
    </xf>
    <xf numFmtId="0" fontId="51" fillId="0" borderId="0" xfId="23" quotePrefix="1" applyFont="1" applyAlignment="1">
      <alignment horizontal="left" vertical="top" wrapText="1"/>
    </xf>
    <xf numFmtId="0" fontId="45" fillId="3" borderId="100" xfId="0" applyFont="1" applyFill="1" applyBorder="1" applyAlignment="1">
      <alignment horizontal="center"/>
    </xf>
    <xf numFmtId="0" fontId="45" fillId="3" borderId="101" xfId="0" applyFont="1" applyFill="1" applyBorder="1" applyAlignment="1">
      <alignment horizontal="center"/>
    </xf>
    <xf numFmtId="0" fontId="300" fillId="0" borderId="0" xfId="1" applyFont="1" applyAlignment="1">
      <alignment horizontal="left"/>
    </xf>
    <xf numFmtId="0" fontId="321" fillId="0" borderId="81" xfId="1" applyFont="1" applyBorder="1" applyAlignment="1">
      <alignment horizontal="left"/>
    </xf>
    <xf numFmtId="0" fontId="320" fillId="0" borderId="0" xfId="0" applyFont="1" applyAlignment="1">
      <alignment horizontal="center" wrapText="1"/>
    </xf>
    <xf numFmtId="0" fontId="320" fillId="0" borderId="0" xfId="0" applyFont="1" applyAlignment="1">
      <alignment horizontal="center"/>
    </xf>
    <xf numFmtId="0" fontId="313" fillId="3" borderId="100" xfId="0" applyFont="1" applyFill="1" applyBorder="1" applyAlignment="1">
      <alignment horizontal="center" vertical="top"/>
    </xf>
    <xf numFmtId="0" fontId="313" fillId="3" borderId="101" xfId="0" applyFont="1" applyFill="1" applyBorder="1" applyAlignment="1">
      <alignment horizontal="center" vertical="top"/>
    </xf>
    <xf numFmtId="0" fontId="45" fillId="3" borderId="100" xfId="0" applyFont="1" applyFill="1" applyBorder="1" applyAlignment="1">
      <alignment horizontal="center" wrapText="1"/>
    </xf>
    <xf numFmtId="0" fontId="45" fillId="3" borderId="101" xfId="0" applyFont="1" applyFill="1" applyBorder="1" applyAlignment="1">
      <alignment horizontal="center" wrapText="1"/>
    </xf>
    <xf numFmtId="0" fontId="45" fillId="3" borderId="100" xfId="20" applyFont="1" applyFill="1" applyBorder="1" applyAlignment="1">
      <alignment horizontal="center" vertical="center"/>
    </xf>
    <xf numFmtId="0" fontId="45" fillId="3" borderId="80" xfId="20" applyFont="1" applyFill="1" applyBorder="1" applyAlignment="1">
      <alignment horizontal="center" vertical="center"/>
    </xf>
    <xf numFmtId="0" fontId="44" fillId="0" borderId="6" xfId="0" applyFont="1" applyBorder="1" applyAlignment="1">
      <alignment horizontal="left" vertical="center" wrapText="1"/>
    </xf>
    <xf numFmtId="0" fontId="44" fillId="0" borderId="0" xfId="0" applyFont="1" applyAlignment="1">
      <alignment horizontal="left" vertical="center" wrapText="1"/>
    </xf>
    <xf numFmtId="0" fontId="44" fillId="0" borderId="20" xfId="0" applyFont="1" applyBorder="1" applyAlignment="1">
      <alignment horizontal="left" vertical="center" wrapText="1"/>
    </xf>
    <xf numFmtId="0" fontId="44" fillId="5" borderId="100" xfId="0" applyFont="1" applyFill="1" applyBorder="1" applyAlignment="1">
      <alignment horizontal="left"/>
    </xf>
    <xf numFmtId="0" fontId="44" fillId="5" borderId="80" xfId="0" applyFont="1" applyFill="1" applyBorder="1" applyAlignment="1">
      <alignment horizontal="left"/>
    </xf>
    <xf numFmtId="0" fontId="51" fillId="0" borderId="0" xfId="0" applyFont="1" applyAlignment="1">
      <alignment horizontal="left" vertical="top" wrapText="1"/>
    </xf>
    <xf numFmtId="0" fontId="42" fillId="0" borderId="0" xfId="0" applyFont="1" applyAlignment="1">
      <alignment horizontal="left" vertical="center"/>
    </xf>
    <xf numFmtId="0" fontId="42" fillId="0" borderId="0" xfId="0" applyFont="1" applyAlignment="1">
      <alignment horizontal="left" vertical="top" wrapText="1"/>
    </xf>
    <xf numFmtId="0" fontId="44" fillId="0" borderId="6" xfId="0" applyFont="1" applyBorder="1" applyAlignment="1">
      <alignment horizontal="left" wrapText="1"/>
    </xf>
    <xf numFmtId="0" fontId="44" fillId="0" borderId="0" xfId="0" applyFont="1" applyAlignment="1">
      <alignment horizontal="left" wrapText="1"/>
    </xf>
    <xf numFmtId="0" fontId="299" fillId="3" borderId="100" xfId="91" applyFont="1" applyFill="1" applyBorder="1" applyAlignment="1">
      <alignment horizontal="center" vertical="center"/>
    </xf>
    <xf numFmtId="0" fontId="299" fillId="3" borderId="101" xfId="91" applyFont="1" applyFill="1" applyBorder="1" applyAlignment="1">
      <alignment horizontal="center" vertical="center"/>
    </xf>
    <xf numFmtId="0" fontId="304" fillId="3" borderId="100" xfId="3" applyFont="1" applyFill="1" applyBorder="1" applyAlignment="1">
      <alignment horizontal="center" vertical="center"/>
    </xf>
    <xf numFmtId="0" fontId="304" fillId="3" borderId="80" xfId="3" applyFont="1" applyFill="1" applyBorder="1" applyAlignment="1">
      <alignment horizontal="center" vertical="center"/>
    </xf>
    <xf numFmtId="0" fontId="304" fillId="3" borderId="101" xfId="3" applyFont="1" applyFill="1" applyBorder="1" applyAlignment="1">
      <alignment horizontal="center" vertical="center"/>
    </xf>
    <xf numFmtId="0" fontId="46" fillId="0" borderId="0" xfId="0" applyFont="1" applyAlignment="1">
      <alignment horizontal="left"/>
    </xf>
    <xf numFmtId="0" fontId="313" fillId="3" borderId="80" xfId="53395" applyFont="1" applyFill="1" applyBorder="1" applyAlignment="1">
      <alignment horizontal="center" vertical="center"/>
    </xf>
    <xf numFmtId="0" fontId="313" fillId="3" borderId="101" xfId="53395" applyFont="1" applyFill="1" applyBorder="1" applyAlignment="1">
      <alignment horizontal="center" vertical="center"/>
    </xf>
    <xf numFmtId="0" fontId="58" fillId="0" borderId="0" xfId="0" applyFont="1" applyAlignment="1">
      <alignment horizontal="center" vertical="center" wrapText="1"/>
    </xf>
    <xf numFmtId="0" fontId="321" fillId="0" borderId="0" xfId="1" applyFont="1" applyAlignment="1">
      <alignment horizontal="left" vertical="center"/>
    </xf>
    <xf numFmtId="0" fontId="45" fillId="3" borderId="100" xfId="53394" applyFont="1" applyFill="1" applyBorder="1" applyAlignment="1">
      <alignment horizontal="center" vertical="center"/>
    </xf>
    <xf numFmtId="0" fontId="45" fillId="3" borderId="80" xfId="53394" applyFont="1" applyFill="1" applyBorder="1" applyAlignment="1">
      <alignment horizontal="center" vertical="center"/>
    </xf>
    <xf numFmtId="0" fontId="45" fillId="3" borderId="101" xfId="53394" applyFont="1" applyFill="1" applyBorder="1" applyAlignment="1">
      <alignment horizontal="center" vertical="center"/>
    </xf>
    <xf numFmtId="0" fontId="313" fillId="3" borderId="100" xfId="53395" applyFont="1" applyFill="1" applyBorder="1" applyAlignment="1">
      <alignment horizontal="center" vertical="center"/>
    </xf>
    <xf numFmtId="0" fontId="45" fillId="3" borderId="119" xfId="53394" applyFont="1" applyFill="1" applyBorder="1" applyAlignment="1">
      <alignment horizontal="center" vertical="center"/>
    </xf>
    <xf numFmtId="0" fontId="42" fillId="5" borderId="0" xfId="54" applyFont="1" applyFill="1" applyAlignment="1">
      <alignment horizontal="left" wrapText="1"/>
    </xf>
    <xf numFmtId="0" fontId="42" fillId="5" borderId="0" xfId="54" quotePrefix="1" applyFont="1" applyFill="1" applyAlignment="1">
      <alignment horizontal="left" vertical="top" wrapText="1"/>
    </xf>
    <xf numFmtId="0" fontId="44" fillId="3" borderId="87" xfId="0" applyFont="1" applyFill="1" applyBorder="1" applyAlignment="1">
      <alignment horizontal="left"/>
    </xf>
    <xf numFmtId="0" fontId="44" fillId="3" borderId="81" xfId="0" applyFont="1" applyFill="1" applyBorder="1" applyAlignment="1">
      <alignment horizontal="left"/>
    </xf>
    <xf numFmtId="0" fontId="44" fillId="3" borderId="82" xfId="0" applyFont="1" applyFill="1" applyBorder="1" applyAlignment="1">
      <alignment horizontal="left"/>
    </xf>
    <xf numFmtId="0" fontId="42" fillId="2" borderId="0" xfId="0" quotePrefix="1" applyFont="1" applyFill="1"/>
    <xf numFmtId="0" fontId="42" fillId="2" borderId="0" xfId="0" applyFont="1" applyFill="1"/>
    <xf numFmtId="0" fontId="44" fillId="0" borderId="6" xfId="22" applyFont="1" applyBorder="1" applyAlignment="1">
      <alignment horizontal="center"/>
    </xf>
    <xf numFmtId="0" fontId="44" fillId="0" borderId="0" xfId="22" applyFont="1" applyAlignment="1">
      <alignment horizontal="center"/>
    </xf>
    <xf numFmtId="0" fontId="42" fillId="0" borderId="0" xfId="22" quotePrefix="1" applyFont="1" applyAlignment="1">
      <alignment horizontal="left" vertical="center" wrapText="1"/>
    </xf>
    <xf numFmtId="0" fontId="42" fillId="0" borderId="0" xfId="22" quotePrefix="1" applyFont="1" applyAlignment="1">
      <alignment horizontal="left" wrapText="1"/>
    </xf>
    <xf numFmtId="0" fontId="44" fillId="5" borderId="6" xfId="0" applyFont="1" applyFill="1" applyBorder="1" applyAlignment="1">
      <alignment horizontal="left" indent="1"/>
    </xf>
    <xf numFmtId="0" fontId="44" fillId="5" borderId="0" xfId="0" applyFont="1" applyFill="1" applyAlignment="1">
      <alignment horizontal="left" indent="1"/>
    </xf>
    <xf numFmtId="0" fontId="58" fillId="0" borderId="0" xfId="0" applyFont="1" applyAlignment="1">
      <alignment horizontal="center" vertical="center"/>
    </xf>
    <xf numFmtId="0" fontId="321" fillId="0" borderId="81" xfId="1" applyFont="1" applyBorder="1" applyAlignment="1">
      <alignment horizontal="left" vertical="center"/>
    </xf>
    <xf numFmtId="0" fontId="45" fillId="3" borderId="80" xfId="22" applyFont="1" applyFill="1" applyBorder="1" applyAlignment="1">
      <alignment horizontal="center"/>
    </xf>
    <xf numFmtId="0" fontId="45" fillId="3" borderId="100" xfId="22" applyFont="1" applyFill="1" applyBorder="1" applyAlignment="1">
      <alignment horizontal="center"/>
    </xf>
    <xf numFmtId="0" fontId="45" fillId="3" borderId="101" xfId="20" applyFont="1" applyFill="1" applyBorder="1" applyAlignment="1">
      <alignment horizontal="center" vertical="center"/>
    </xf>
    <xf numFmtId="0" fontId="44" fillId="0" borderId="0" xfId="0" applyFont="1" applyAlignment="1">
      <alignment horizontal="center"/>
    </xf>
    <xf numFmtId="0" fontId="45" fillId="3" borderId="100" xfId="3" applyFont="1" applyFill="1" applyBorder="1" applyAlignment="1">
      <alignment horizontal="center" vertical="center"/>
    </xf>
    <xf numFmtId="0" fontId="45" fillId="3" borderId="80" xfId="3" applyFont="1" applyFill="1" applyBorder="1" applyAlignment="1">
      <alignment horizontal="center" vertical="center"/>
    </xf>
    <xf numFmtId="0" fontId="45" fillId="3" borderId="101" xfId="3" applyFont="1" applyFill="1" applyBorder="1" applyAlignment="1">
      <alignment horizontal="center" vertical="center"/>
    </xf>
    <xf numFmtId="0" fontId="44" fillId="0" borderId="0" xfId="0" applyFont="1" applyAlignment="1">
      <alignment horizontal="center" wrapText="1"/>
    </xf>
    <xf numFmtId="0" fontId="45" fillId="3" borderId="100" xfId="3" applyFont="1" applyFill="1" applyBorder="1" applyAlignment="1">
      <alignment horizontal="center" vertical="top"/>
    </xf>
    <xf numFmtId="0" fontId="45" fillId="3" borderId="80" xfId="3" applyFont="1" applyFill="1" applyBorder="1" applyAlignment="1">
      <alignment horizontal="center" vertical="top"/>
    </xf>
    <xf numFmtId="0" fontId="45" fillId="3" borderId="101" xfId="3" applyFont="1" applyFill="1" applyBorder="1" applyAlignment="1">
      <alignment horizontal="center" vertical="top"/>
    </xf>
    <xf numFmtId="0" fontId="45" fillId="4" borderId="100" xfId="0" applyFont="1" applyFill="1" applyBorder="1" applyAlignment="1">
      <alignment horizontal="center" vertical="top"/>
    </xf>
    <xf numFmtId="0" fontId="45" fillId="4" borderId="80" xfId="0" applyFont="1" applyFill="1" applyBorder="1" applyAlignment="1">
      <alignment horizontal="center" vertical="top"/>
    </xf>
    <xf numFmtId="0" fontId="45" fillId="4" borderId="101" xfId="0" applyFont="1" applyFill="1" applyBorder="1" applyAlignment="1">
      <alignment horizontal="center" vertical="top"/>
    </xf>
    <xf numFmtId="0" fontId="42" fillId="2" borderId="0" xfId="0" applyFont="1" applyFill="1" applyAlignment="1">
      <alignment horizontal="left"/>
    </xf>
    <xf numFmtId="0" fontId="45" fillId="3" borderId="100" xfId="11" applyFont="1" applyFill="1" applyBorder="1" applyAlignment="1">
      <alignment horizontal="center" vertical="center"/>
    </xf>
    <xf numFmtId="0" fontId="45" fillId="3" borderId="80" xfId="11" applyFont="1" applyFill="1" applyBorder="1" applyAlignment="1">
      <alignment horizontal="center" vertical="center"/>
    </xf>
    <xf numFmtId="0" fontId="45" fillId="3" borderId="101" xfId="11" applyFont="1" applyFill="1" applyBorder="1" applyAlignment="1">
      <alignment horizontal="center" vertical="center"/>
    </xf>
    <xf numFmtId="0" fontId="42" fillId="6" borderId="0" xfId="11" applyFont="1" applyFill="1" applyAlignment="1">
      <alignment horizontal="left"/>
    </xf>
    <xf numFmtId="0" fontId="45" fillId="3" borderId="80" xfId="2" applyFont="1" applyFill="1" applyBorder="1" applyAlignment="1">
      <alignment horizontal="center" vertical="top"/>
    </xf>
    <xf numFmtId="0" fontId="321" fillId="0" borderId="0" xfId="1" applyFont="1" applyAlignment="1">
      <alignment horizontal="center"/>
    </xf>
    <xf numFmtId="0" fontId="45" fillId="3" borderId="100" xfId="2" applyFont="1" applyFill="1" applyBorder="1" applyAlignment="1">
      <alignment horizontal="center" vertical="top" wrapText="1"/>
    </xf>
    <xf numFmtId="0" fontId="45" fillId="3" borderId="101" xfId="2" applyFont="1" applyFill="1" applyBorder="1" applyAlignment="1">
      <alignment horizontal="center" vertical="top" wrapText="1"/>
    </xf>
    <xf numFmtId="0" fontId="27" fillId="0" borderId="0" xfId="0" applyFont="1" applyAlignment="1">
      <alignment horizontal="center"/>
    </xf>
    <xf numFmtId="0" fontId="46" fillId="0" borderId="0" xfId="0" applyFont="1" applyAlignment="1">
      <alignment horizontal="left" vertical="center" wrapText="1"/>
    </xf>
    <xf numFmtId="0" fontId="48" fillId="0" borderId="0" xfId="0" applyFont="1" applyAlignment="1">
      <alignment horizontal="right" vertical="center" wrapText="1"/>
    </xf>
    <xf numFmtId="0" fontId="313" fillId="3" borderId="119" xfId="53395" applyFont="1" applyFill="1" applyBorder="1" applyAlignment="1">
      <alignment horizontal="center" vertical="center"/>
    </xf>
    <xf numFmtId="0" fontId="313" fillId="3" borderId="99" xfId="53395" applyFont="1" applyFill="1" applyBorder="1" applyAlignment="1">
      <alignment horizontal="center" vertical="center"/>
    </xf>
    <xf numFmtId="0" fontId="45" fillId="3" borderId="119" xfId="0" applyFont="1" applyFill="1" applyBorder="1" applyAlignment="1">
      <alignment horizontal="center" vertical="center"/>
    </xf>
    <xf numFmtId="0" fontId="45" fillId="3" borderId="0" xfId="0" applyFont="1" applyFill="1" applyBorder="1" applyAlignment="1">
      <alignment horizontal="center" vertical="center"/>
    </xf>
    <xf numFmtId="0" fontId="313" fillId="3" borderId="6" xfId="53395" applyFont="1" applyFill="1" applyBorder="1" applyAlignment="1">
      <alignment horizontal="center" vertical="center"/>
    </xf>
    <xf numFmtId="0" fontId="313" fillId="3" borderId="0" xfId="53395" applyFont="1" applyFill="1" applyBorder="1" applyAlignment="1">
      <alignment horizontal="center" vertical="center"/>
    </xf>
    <xf numFmtId="0" fontId="313" fillId="3" borderId="5" xfId="53395" quotePrefix="1" applyFont="1" applyFill="1" applyBorder="1" applyAlignment="1">
      <alignment horizontal="center" vertical="center"/>
    </xf>
    <xf numFmtId="0" fontId="45" fillId="3" borderId="119" xfId="22" applyFont="1" applyFill="1" applyBorder="1" applyAlignment="1">
      <alignment horizontal="center"/>
    </xf>
    <xf numFmtId="168" fontId="42" fillId="0" borderId="0" xfId="10" applyNumberFormat="1" applyFont="1" applyBorder="1" applyAlignment="1">
      <alignment horizontal="center"/>
    </xf>
    <xf numFmtId="0" fontId="45" fillId="136" borderId="82" xfId="12" applyNumberFormat="1" applyFont="1" applyFill="1" applyBorder="1" applyAlignment="1">
      <alignment horizontal="center" vertical="center"/>
    </xf>
    <xf numFmtId="168" fontId="42" fillId="0" borderId="6" xfId="10" applyNumberFormat="1" applyFont="1" applyBorder="1" applyAlignment="1">
      <alignment horizontal="center"/>
    </xf>
    <xf numFmtId="0" fontId="45" fillId="3" borderId="87" xfId="0" quotePrefix="1" applyFont="1" applyFill="1" applyBorder="1" applyAlignment="1">
      <alignment horizontal="center" vertical="center"/>
    </xf>
    <xf numFmtId="0" fontId="45" fillId="3" borderId="82" xfId="0" quotePrefix="1" applyFont="1" applyFill="1" applyBorder="1" applyAlignment="1">
      <alignment horizontal="center" vertical="center"/>
    </xf>
    <xf numFmtId="287" fontId="42" fillId="5" borderId="100" xfId="53392" applyNumberFormat="1" applyFont="1" applyFill="1" applyBorder="1" applyAlignment="1">
      <alignment horizontal="center" vertical="center"/>
    </xf>
    <xf numFmtId="287" fontId="42" fillId="5" borderId="101" xfId="53392" applyNumberFormat="1" applyFont="1" applyFill="1" applyBorder="1" applyAlignment="1">
      <alignment horizontal="center" vertical="center"/>
    </xf>
    <xf numFmtId="287" fontId="42" fillId="5" borderId="5" xfId="0" applyNumberFormat="1" applyFont="1" applyFill="1" applyBorder="1" applyAlignment="1">
      <alignment horizontal="center" vertical="center"/>
    </xf>
    <xf numFmtId="287" fontId="42" fillId="5" borderId="115" xfId="53392" applyNumberFormat="1" applyFont="1" applyFill="1" applyBorder="1" applyAlignment="1">
      <alignment horizontal="center" vertical="center"/>
    </xf>
    <xf numFmtId="168" fontId="0" fillId="5" borderId="5" xfId="53391" applyNumberFormat="1" applyFont="1" applyFill="1" applyBorder="1" applyAlignment="1">
      <alignment horizontal="center" vertical="center"/>
    </xf>
    <xf numFmtId="168" fontId="0" fillId="5" borderId="115" xfId="53391" applyNumberFormat="1" applyFont="1" applyFill="1" applyBorder="1" applyAlignment="1">
      <alignment horizontal="center" vertical="center"/>
    </xf>
    <xf numFmtId="287" fontId="42" fillId="5" borderId="0" xfId="53392" applyNumberFormat="1" applyFont="1" applyFill="1" applyBorder="1" applyAlignment="1">
      <alignment horizontal="center" vertical="center"/>
    </xf>
    <xf numFmtId="287" fontId="42" fillId="5" borderId="87" xfId="0" applyNumberFormat="1" applyFont="1" applyFill="1" applyBorder="1" applyAlignment="1">
      <alignment horizontal="center" vertical="center"/>
    </xf>
    <xf numFmtId="287" fontId="42" fillId="5" borderId="82" xfId="53392" applyNumberFormat="1" applyFont="1" applyFill="1" applyBorder="1" applyAlignment="1">
      <alignment horizontal="center" vertical="center"/>
    </xf>
    <xf numFmtId="191" fontId="44" fillId="5" borderId="104" xfId="0" applyNumberFormat="1" applyFont="1" applyFill="1" applyBorder="1" applyAlignment="1">
      <alignment horizontal="center" vertical="center"/>
    </xf>
    <xf numFmtId="191" fontId="44" fillId="5" borderId="103" xfId="53392" applyNumberFormat="1" applyFont="1" applyFill="1" applyBorder="1" applyAlignment="1">
      <alignment horizontal="center" vertical="center"/>
    </xf>
    <xf numFmtId="168" fontId="44" fillId="5" borderId="102" xfId="53391" applyNumberFormat="1" applyFont="1" applyFill="1" applyBorder="1" applyAlignment="1">
      <alignment horizontal="center" vertical="center"/>
    </xf>
    <xf numFmtId="191" fontId="42" fillId="135" borderId="104" xfId="0" applyNumberFormat="1" applyFont="1" applyFill="1" applyBorder="1" applyAlignment="1">
      <alignment horizontal="center" vertical="center"/>
    </xf>
    <xf numFmtId="191" fontId="42" fillId="135" borderId="103" xfId="53392" applyNumberFormat="1" applyFont="1" applyFill="1" applyBorder="1" applyAlignment="1">
      <alignment horizontal="center" vertical="center"/>
    </xf>
    <xf numFmtId="168" fontId="42" fillId="135" borderId="102" xfId="53391" applyNumberFormat="1" applyFont="1" applyFill="1" applyBorder="1" applyAlignment="1">
      <alignment horizontal="center" vertical="center"/>
    </xf>
    <xf numFmtId="2" fontId="44" fillId="5" borderId="104" xfId="0" applyNumberFormat="1" applyFont="1" applyFill="1" applyBorder="1" applyAlignment="1">
      <alignment horizontal="center" vertical="center"/>
    </xf>
    <xf numFmtId="2" fontId="44" fillId="5" borderId="103" xfId="53392" applyNumberFormat="1" applyFont="1" applyFill="1" applyBorder="1" applyAlignment="1">
      <alignment horizontal="center" vertical="center"/>
    </xf>
    <xf numFmtId="10" fontId="42" fillId="0" borderId="107" xfId="48322" quotePrefix="1" applyNumberFormat="1" applyFont="1" applyBorder="1" applyAlignment="1">
      <alignment horizontal="center"/>
    </xf>
    <xf numFmtId="10" fontId="42" fillId="0" borderId="106" xfId="48322" quotePrefix="1" applyNumberFormat="1" applyFont="1" applyBorder="1" applyAlignment="1">
      <alignment horizontal="center"/>
    </xf>
    <xf numFmtId="203" fontId="42" fillId="0" borderId="6" xfId="53392" applyNumberFormat="1" applyFont="1" applyBorder="1" applyAlignment="1">
      <alignment horizontal="center" vertical="center"/>
    </xf>
    <xf numFmtId="203" fontId="42" fillId="0" borderId="0" xfId="53392" applyNumberFormat="1" applyFont="1" applyBorder="1" applyAlignment="1">
      <alignment horizontal="center" vertical="center"/>
    </xf>
    <xf numFmtId="203" fontId="42" fillId="134" borderId="115" xfId="53392" applyNumberFormat="1" applyFont="1" applyFill="1" applyBorder="1" applyAlignment="1">
      <alignment horizontal="center" vertical="center"/>
    </xf>
    <xf numFmtId="203" fontId="42" fillId="0" borderId="100" xfId="53392" applyNumberFormat="1" applyFont="1" applyBorder="1" applyAlignment="1">
      <alignment horizontal="center" vertical="center"/>
    </xf>
    <xf numFmtId="203" fontId="42" fillId="134" borderId="101" xfId="53392" applyNumberFormat="1" applyFont="1" applyFill="1" applyBorder="1" applyAlignment="1">
      <alignment horizontal="center" vertical="center"/>
    </xf>
    <xf numFmtId="290" fontId="42" fillId="0" borderId="87" xfId="53392" applyNumberFormat="1" applyFont="1" applyBorder="1" applyAlignment="1">
      <alignment horizontal="center" vertical="center"/>
    </xf>
    <xf numFmtId="290" fontId="42" fillId="0" borderId="81" xfId="53392" applyNumberFormat="1" applyFont="1" applyBorder="1" applyAlignment="1">
      <alignment horizontal="center" vertical="center"/>
    </xf>
    <xf numFmtId="290" fontId="42" fillId="134" borderId="82" xfId="53392" applyNumberFormat="1" applyFont="1" applyFill="1" applyBorder="1" applyAlignment="1">
      <alignment horizontal="center" vertical="center"/>
    </xf>
    <xf numFmtId="290" fontId="42" fillId="0" borderId="6" xfId="53392" applyNumberFormat="1" applyFont="1" applyBorder="1" applyAlignment="1">
      <alignment horizontal="center" vertical="center"/>
    </xf>
    <xf numFmtId="290" fontId="42" fillId="0" borderId="0" xfId="53392" applyNumberFormat="1" applyFont="1" applyBorder="1" applyAlignment="1">
      <alignment horizontal="center" vertical="center"/>
    </xf>
    <xf numFmtId="290" fontId="42" fillId="134" borderId="115" xfId="53392" applyNumberFormat="1" applyFont="1" applyFill="1" applyBorder="1" applyAlignment="1">
      <alignment horizontal="center" vertical="center"/>
    </xf>
    <xf numFmtId="291" fontId="42" fillId="0" borderId="100" xfId="53391" applyNumberFormat="1" applyFont="1" applyFill="1" applyBorder="1" applyAlignment="1">
      <alignment horizontal="center" vertical="center"/>
    </xf>
    <xf numFmtId="291" fontId="42" fillId="0" borderId="119" xfId="53391" applyNumberFormat="1" applyFont="1" applyFill="1" applyBorder="1" applyAlignment="1">
      <alignment horizontal="center" vertical="center"/>
    </xf>
    <xf numFmtId="291" fontId="42" fillId="134" borderId="101" xfId="53391" applyNumberFormat="1" applyFont="1" applyFill="1" applyBorder="1" applyAlignment="1">
      <alignment horizontal="center" vertical="center"/>
    </xf>
    <xf numFmtId="251" fontId="42" fillId="0" borderId="104" xfId="34" applyNumberFormat="1" applyFont="1" applyFill="1" applyBorder="1" applyAlignment="1">
      <alignment horizontal="center" vertical="center"/>
    </xf>
    <xf numFmtId="251" fontId="42" fillId="0" borderId="105" xfId="34" applyNumberFormat="1" applyFont="1" applyFill="1" applyBorder="1" applyAlignment="1">
      <alignment horizontal="center" vertical="center"/>
    </xf>
    <xf numFmtId="251" fontId="42" fillId="134" borderId="103" xfId="34" applyNumberFormat="1" applyFont="1" applyFill="1" applyBorder="1" applyAlignment="1">
      <alignment horizontal="center" vertical="center"/>
    </xf>
    <xf numFmtId="203" fontId="42" fillId="0" borderId="87" xfId="53392" applyNumberFormat="1" applyFont="1" applyBorder="1" applyAlignment="1">
      <alignment horizontal="center" vertical="center"/>
    </xf>
    <xf numFmtId="203" fontId="42" fillId="0" borderId="81" xfId="53392" applyNumberFormat="1" applyFont="1" applyBorder="1" applyAlignment="1">
      <alignment horizontal="center" vertical="center"/>
    </xf>
    <xf numFmtId="203" fontId="42" fillId="134" borderId="82" xfId="53392" applyNumberFormat="1" applyFont="1" applyFill="1" applyBorder="1" applyAlignment="1">
      <alignment horizontal="center" vertical="center"/>
    </xf>
    <xf numFmtId="291" fontId="42" fillId="0" borderId="0" xfId="53391" applyNumberFormat="1" applyFont="1" applyFill="1" applyBorder="1" applyAlignment="1">
      <alignment horizontal="center" vertical="center"/>
    </xf>
    <xf numFmtId="203" fontId="42" fillId="0" borderId="119" xfId="53392" applyNumberFormat="1" applyFont="1" applyBorder="1" applyAlignment="1">
      <alignment horizontal="center" vertical="center"/>
    </xf>
    <xf numFmtId="168" fontId="42" fillId="0" borderId="0" xfId="0" applyNumberFormat="1" applyFont="1" applyBorder="1" applyAlignment="1">
      <alignment horizontal="center" vertical="center" wrapText="1" readingOrder="1"/>
    </xf>
    <xf numFmtId="3" fontId="42" fillId="0" borderId="0" xfId="0" applyNumberFormat="1" applyFont="1" applyBorder="1" applyAlignment="1">
      <alignment horizontal="center" vertical="center" wrapText="1" readingOrder="1"/>
    </xf>
    <xf numFmtId="0" fontId="42" fillId="0" borderId="99" xfId="0" applyFont="1" applyBorder="1" applyAlignment="1">
      <alignment horizontal="left" vertical="center" wrapText="1" readingOrder="1"/>
    </xf>
    <xf numFmtId="0" fontId="42" fillId="0" borderId="88" xfId="0" applyFont="1" applyBorder="1" applyAlignment="1">
      <alignment horizontal="left" vertical="center" wrapText="1" readingOrder="1"/>
    </xf>
    <xf numFmtId="291" fontId="42" fillId="0" borderId="6" xfId="53391" applyNumberFormat="1" applyFont="1" applyFill="1" applyBorder="1" applyAlignment="1">
      <alignment horizontal="center" vertical="center"/>
    </xf>
    <xf numFmtId="291" fontId="42" fillId="134" borderId="115" xfId="53391" applyNumberFormat="1" applyFont="1" applyFill="1" applyBorder="1" applyAlignment="1">
      <alignment horizontal="center" vertical="center"/>
    </xf>
    <xf numFmtId="251" fontId="42" fillId="0" borderId="104" xfId="53392" applyNumberFormat="1" applyFont="1" applyBorder="1" applyAlignment="1">
      <alignment horizontal="center" vertical="center"/>
    </xf>
    <xf numFmtId="251" fontId="42" fillId="0" borderId="105" xfId="53392" applyNumberFormat="1" applyFont="1" applyBorder="1" applyAlignment="1">
      <alignment horizontal="center" vertical="center"/>
    </xf>
    <xf numFmtId="251" fontId="42" fillId="134" borderId="103" xfId="53392" applyNumberFormat="1" applyFont="1" applyFill="1" applyBorder="1" applyAlignment="1">
      <alignment horizontal="center" vertical="center"/>
    </xf>
    <xf numFmtId="0" fontId="46" fillId="0" borderId="0" xfId="0" applyFont="1" applyAlignment="1">
      <alignment horizontal="left" wrapText="1"/>
    </xf>
    <xf numFmtId="0" fontId="42" fillId="5" borderId="0" xfId="54" applyFont="1" applyFill="1" applyAlignment="1">
      <alignment horizontal="left" vertical="top" wrapText="1"/>
    </xf>
    <xf numFmtId="292" fontId="44" fillId="5" borderId="102" xfId="53392" applyNumberFormat="1" applyFont="1" applyFill="1" applyBorder="1" applyAlignment="1">
      <alignment horizontal="center" vertical="center"/>
    </xf>
  </cellXfs>
  <cellStyles count="53402">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2"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10" xfId="53398" xr:uid="{F54C049B-9254-4A14-B684-4576365AFA84}"/>
    <cellStyle name="Millares 19 37 2" xfId="53385" xr:uid="{6F13EC3E-F641-430F-A277-0DE3CE22D993}"/>
    <cellStyle name="Millares 19 37 2 7" xfId="53397" xr:uid="{6CEFAD07-ACF2-48EB-9001-602A1104E008}"/>
    <cellStyle name="Millares 19 37 2 7 2" xfId="53400" xr:uid="{1E436DB3-10A2-4A34-80A2-C5E306E0FF85}"/>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394" xr:uid="{4AF6121C-CB61-4C16-AAB0-D36BFB4498F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2 6" xfId="53393" xr:uid="{D580EAEE-84B9-44F6-9ACD-C1F64A6E31BF}"/>
    <cellStyle name="Normal 417 3" xfId="47170" xr:uid="{058862CF-8B56-4D06-AA2D-37F2289853FC}"/>
    <cellStyle name="Normal 417 4" xfId="53377" xr:uid="{CDADF521-6F30-4AF2-8C7F-286D77A255CB}"/>
    <cellStyle name="Normal 417 8" xfId="53395" xr:uid="{E1A316CF-78C2-4388-922D-F05B9C68C41A}"/>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396" xr:uid="{76FA133D-74B8-410D-814F-E94A5BC0F6A1}"/>
    <cellStyle name="Normal 539 2" xfId="53399" xr:uid="{F9707A00-2B91-4C6A-9887-6760652EF366}"/>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1" xfId="53401" xr:uid="{5E22838D-DEE8-479F-AC59-EC746AD107D8}"/>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1"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E93CAC"/>
      <color rgb="FF00D373"/>
      <color rgb="FFCC3399"/>
      <color rgb="FF26D07C"/>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2024/1Q24/Tablas%20Finales/10.%20Capital%20BAP,%20BCP%20y%20Miban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Tablas - BAP"/>
      <sheetName val="Tablas BCP"/>
      <sheetName val="Tablas Mibanco"/>
      <sheetName val="Req de Cap x Subs"/>
    </sheetNames>
    <sheetDataSet>
      <sheetData sheetId="0">
        <row r="7">
          <cell r="N7">
            <v>1318992.8800799998</v>
          </cell>
        </row>
      </sheetData>
      <sheetData sheetId="1">
        <row r="8">
          <cell r="C8" t="str">
            <v>Dic 22</v>
          </cell>
        </row>
      </sheetData>
      <sheetData sheetId="2">
        <row r="5">
          <cell r="D5" t="str">
            <v>Set 23</v>
          </cell>
        </row>
        <row r="21">
          <cell r="M21"/>
        </row>
        <row r="28">
          <cell r="M28"/>
        </row>
      </sheetData>
      <sheetData sheetId="3">
        <row r="5">
          <cell r="C5" t="str">
            <v>Set 23</v>
          </cell>
        </row>
        <row r="21">
          <cell r="M21"/>
        </row>
        <row r="28">
          <cell r="M28"/>
        </row>
      </sheetData>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codeName="Hoja1">
    <tabColor rgb="FF2AD2C9"/>
  </sheetPr>
  <dimension ref="A1:E35"/>
  <sheetViews>
    <sheetView showGridLines="0" zoomScale="60" zoomScaleNormal="60" workbookViewId="0">
      <selection activeCell="B9" sqref="B9"/>
    </sheetView>
  </sheetViews>
  <sheetFormatPr baseColWidth="10" defaultColWidth="11.453125" defaultRowHeight="14.5"/>
  <cols>
    <col min="2" max="2" width="10.54296875" style="4"/>
  </cols>
  <sheetData>
    <row r="1" spans="1:5" s="1" customFormat="1">
      <c r="A1" s="3"/>
      <c r="B1" s="10"/>
      <c r="C1" s="3"/>
      <c r="D1" s="3"/>
      <c r="E1" s="3"/>
    </row>
    <row r="2" spans="1:5" s="1" customFormat="1" ht="48.75" customHeight="1">
      <c r="A2" s="3"/>
      <c r="B2" s="10"/>
      <c r="C2" s="3"/>
      <c r="D2" s="3"/>
      <c r="E2" s="3"/>
    </row>
    <row r="3" spans="1:5" s="2" customFormat="1" ht="25.5" thickBot="1">
      <c r="A3" s="48" t="s">
        <v>504</v>
      </c>
      <c r="B3" s="49"/>
      <c r="C3" s="50"/>
      <c r="D3" s="51"/>
      <c r="E3" s="51"/>
    </row>
    <row r="4" spans="1:5">
      <c r="A4" s="4"/>
      <c r="B4" s="9"/>
      <c r="C4" s="4"/>
      <c r="D4" s="4"/>
      <c r="E4" s="4"/>
    </row>
    <row r="5" spans="1:5">
      <c r="A5" s="4"/>
      <c r="B5" s="9"/>
      <c r="C5" s="4"/>
      <c r="D5" s="4"/>
      <c r="E5" s="4"/>
    </row>
    <row r="6" spans="1:5">
      <c r="A6" s="4"/>
      <c r="B6" s="11" t="s">
        <v>0</v>
      </c>
      <c r="C6" s="4"/>
      <c r="D6" s="4"/>
      <c r="E6" s="4"/>
    </row>
    <row r="7" spans="1:5">
      <c r="A7" s="4"/>
      <c r="B7" s="34" t="s">
        <v>1</v>
      </c>
      <c r="C7" s="4"/>
      <c r="D7" s="4"/>
      <c r="E7" s="4"/>
    </row>
    <row r="8" spans="1:5">
      <c r="A8" s="4"/>
      <c r="B8" s="23" t="s">
        <v>2</v>
      </c>
      <c r="C8" s="4"/>
      <c r="D8" s="4"/>
      <c r="E8" s="4"/>
    </row>
    <row r="9" spans="1:5">
      <c r="A9" s="4"/>
      <c r="B9" s="23" t="s">
        <v>3</v>
      </c>
      <c r="C9" s="4"/>
      <c r="D9" s="4"/>
      <c r="E9" s="4"/>
    </row>
    <row r="10" spans="1:5">
      <c r="A10" s="4"/>
      <c r="B10" s="23" t="s">
        <v>4</v>
      </c>
      <c r="C10" s="4"/>
      <c r="D10" s="4"/>
      <c r="E10" s="4"/>
    </row>
    <row r="11" spans="1:5">
      <c r="A11" s="4"/>
      <c r="B11" s="23" t="s">
        <v>5</v>
      </c>
      <c r="C11" s="4"/>
      <c r="D11" s="4"/>
      <c r="E11" s="4"/>
    </row>
    <row r="12" spans="1:5">
      <c r="A12" s="4"/>
      <c r="B12" s="23" t="s">
        <v>6</v>
      </c>
      <c r="C12" s="4"/>
      <c r="D12" s="4"/>
      <c r="E12" s="4"/>
    </row>
    <row r="13" spans="1:5">
      <c r="A13" s="4"/>
      <c r="B13" s="23" t="s">
        <v>7</v>
      </c>
      <c r="C13" s="4"/>
      <c r="D13" s="4"/>
      <c r="E13" s="4"/>
    </row>
    <row r="14" spans="1:5">
      <c r="A14" s="4"/>
      <c r="B14" s="23" t="s">
        <v>8</v>
      </c>
      <c r="C14" s="4"/>
      <c r="E14" s="4"/>
    </row>
    <row r="15" spans="1:5">
      <c r="A15" s="4"/>
      <c r="B15" s="23" t="s">
        <v>9</v>
      </c>
      <c r="C15" s="4"/>
      <c r="D15" s="4"/>
      <c r="E15" s="4"/>
    </row>
    <row r="16" spans="1:5">
      <c r="A16" s="4"/>
      <c r="B16" s="23" t="s">
        <v>10</v>
      </c>
      <c r="C16" s="4"/>
      <c r="D16" s="4"/>
      <c r="E16" s="4"/>
    </row>
    <row r="17" spans="1:5">
      <c r="A17" s="4"/>
      <c r="B17" s="23" t="s">
        <v>11</v>
      </c>
      <c r="C17" s="4"/>
      <c r="D17" s="4"/>
      <c r="E17" s="4"/>
    </row>
    <row r="18" spans="1:5">
      <c r="A18" s="4"/>
      <c r="B18" s="23" t="s">
        <v>12</v>
      </c>
      <c r="C18" s="4"/>
      <c r="D18" s="4"/>
      <c r="E18" s="4"/>
    </row>
    <row r="19" spans="1:5">
      <c r="A19" s="4"/>
      <c r="B19" s="23" t="s">
        <v>13</v>
      </c>
      <c r="C19" s="4"/>
      <c r="D19" s="4"/>
      <c r="E19" s="4"/>
    </row>
    <row r="20" spans="1:5">
      <c r="A20" s="4"/>
      <c r="B20" s="23" t="s">
        <v>14</v>
      </c>
      <c r="C20" s="4"/>
      <c r="D20" s="4"/>
      <c r="E20" s="4"/>
    </row>
    <row r="21" spans="1:5">
      <c r="A21" s="4"/>
      <c r="B21" s="23" t="s">
        <v>15</v>
      </c>
      <c r="C21" s="4"/>
      <c r="D21" s="4"/>
      <c r="E21" s="4"/>
    </row>
    <row r="22" spans="1:5">
      <c r="A22" s="4"/>
      <c r="B22" s="23" t="s">
        <v>16</v>
      </c>
      <c r="C22" s="4"/>
      <c r="D22" s="4"/>
      <c r="E22" s="4"/>
    </row>
    <row r="23" spans="1:5">
      <c r="A23" s="4"/>
      <c r="B23" s="23" t="s">
        <v>17</v>
      </c>
      <c r="C23" s="4"/>
      <c r="D23" s="4"/>
      <c r="E23" s="4"/>
    </row>
    <row r="24" spans="1:5">
      <c r="A24" s="4"/>
      <c r="B24" s="23" t="s">
        <v>18</v>
      </c>
      <c r="C24" s="4"/>
      <c r="D24" s="4"/>
      <c r="E24" s="4"/>
    </row>
    <row r="25" spans="1:5">
      <c r="A25" s="4"/>
      <c r="B25" s="23" t="s">
        <v>19</v>
      </c>
      <c r="C25" s="4"/>
      <c r="D25" s="4"/>
      <c r="E25" s="4"/>
    </row>
    <row r="26" spans="1:5">
      <c r="B26" s="23" t="s">
        <v>20</v>
      </c>
    </row>
    <row r="27" spans="1:5">
      <c r="B27" s="23" t="s">
        <v>21</v>
      </c>
    </row>
    <row r="28" spans="1:5">
      <c r="B28" s="23"/>
    </row>
    <row r="29" spans="1:5">
      <c r="B29" s="23"/>
    </row>
    <row r="30" spans="1:5">
      <c r="B30" s="23"/>
    </row>
    <row r="31" spans="1:5">
      <c r="B31" s="23"/>
    </row>
    <row r="32" spans="1:5">
      <c r="B32" s="23"/>
    </row>
    <row r="33" spans="2:4">
      <c r="B33" s="47"/>
      <c r="C33" s="47"/>
      <c r="D33" s="47"/>
    </row>
    <row r="34" spans="2:4">
      <c r="B34"/>
    </row>
    <row r="35" spans="2:4">
      <c r="B35" s="47"/>
      <c r="C35" s="47"/>
      <c r="D35" s="47"/>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codeName="Hoja10">
    <tabColor rgb="FF2AD2C9"/>
  </sheetPr>
  <dimension ref="A1:G17"/>
  <sheetViews>
    <sheetView showGridLines="0" zoomScaleNormal="100" workbookViewId="0">
      <pane xSplit="2" topLeftCell="C1" activePane="topRight" state="frozen"/>
      <selection pane="topRight" activeCell="C5" sqref="C5:G11"/>
    </sheetView>
  </sheetViews>
  <sheetFormatPr baseColWidth="10" defaultColWidth="11.453125" defaultRowHeight="14.5"/>
  <cols>
    <col min="2" max="2" width="38.08984375" bestFit="1" customWidth="1"/>
    <col min="3" max="5" width="15.54296875" customWidth="1"/>
    <col min="6" max="7" width="11.54296875" bestFit="1" customWidth="1"/>
  </cols>
  <sheetData>
    <row r="1" spans="1:7">
      <c r="A1" s="1252" t="s">
        <v>33</v>
      </c>
    </row>
    <row r="2" spans="1:7" ht="15" thickBot="1"/>
    <row r="3" spans="1:7">
      <c r="B3" s="1350" t="s">
        <v>132</v>
      </c>
      <c r="C3" s="2011" t="s">
        <v>31</v>
      </c>
      <c r="D3" s="2011"/>
      <c r="E3" s="2011"/>
      <c r="F3" s="2010" t="s">
        <v>30</v>
      </c>
      <c r="G3" s="2012"/>
    </row>
    <row r="4" spans="1:7">
      <c r="B4" s="73" t="s">
        <v>32</v>
      </c>
      <c r="C4" s="2014"/>
      <c r="D4" s="2014"/>
      <c r="E4" s="2014"/>
      <c r="F4" s="2013"/>
      <c r="G4" s="2015"/>
    </row>
    <row r="5" spans="1:7" ht="15" thickBot="1">
      <c r="B5" s="138"/>
      <c r="C5" s="74" t="s">
        <v>673</v>
      </c>
      <c r="D5" s="74" t="s">
        <v>688</v>
      </c>
      <c r="E5" s="74" t="s">
        <v>674</v>
      </c>
      <c r="F5" s="151" t="s">
        <v>34</v>
      </c>
      <c r="G5" s="59" t="s">
        <v>35</v>
      </c>
    </row>
    <row r="6" spans="1:7">
      <c r="B6" s="588" t="s">
        <v>48</v>
      </c>
      <c r="C6" s="1818">
        <v>143387717</v>
      </c>
      <c r="D6" s="1819">
        <v>147857127</v>
      </c>
      <c r="E6" s="1834">
        <v>151971984</v>
      </c>
      <c r="F6" s="1835">
        <v>2.7829953709299415E-2</v>
      </c>
      <c r="G6" s="1331">
        <v>5.9867519893632259E-2</v>
      </c>
    </row>
    <row r="7" spans="1:7">
      <c r="B7" s="163" t="s">
        <v>133</v>
      </c>
      <c r="C7" s="1822">
        <v>10062290</v>
      </c>
      <c r="D7" s="1823">
        <v>10684673</v>
      </c>
      <c r="E7" s="1836">
        <v>12620346</v>
      </c>
      <c r="F7" s="1837">
        <v>0.1811635227395354</v>
      </c>
      <c r="G7" s="1335">
        <v>0.25422205084528482</v>
      </c>
    </row>
    <row r="8" spans="1:7">
      <c r="B8" s="163" t="s">
        <v>134</v>
      </c>
      <c r="C8" s="1822">
        <v>11772772</v>
      </c>
      <c r="D8" s="1823">
        <v>6854368</v>
      </c>
      <c r="E8" s="1836">
        <v>5542892</v>
      </c>
      <c r="F8" s="1837">
        <v>-0.19133434329758781</v>
      </c>
      <c r="G8" s="1335">
        <v>-0.52917698567508142</v>
      </c>
    </row>
    <row r="9" spans="1:7">
      <c r="B9" s="163" t="s">
        <v>438</v>
      </c>
      <c r="C9" s="1822">
        <v>2534108</v>
      </c>
      <c r="D9" s="1823">
        <v>2636908</v>
      </c>
      <c r="E9" s="1836">
        <v>2146797</v>
      </c>
      <c r="F9" s="1837">
        <v>-0.18586579433184625</v>
      </c>
      <c r="G9" s="1335">
        <v>-0.15283918443886368</v>
      </c>
    </row>
    <row r="10" spans="1:7" ht="15" thickBot="1">
      <c r="B10" s="589" t="s">
        <v>135</v>
      </c>
      <c r="C10" s="1822">
        <v>14235697</v>
      </c>
      <c r="D10" s="1823">
        <v>17541121</v>
      </c>
      <c r="E10" s="1836">
        <v>17953508</v>
      </c>
      <c r="F10" s="1837">
        <v>2.3509728939216545E-2</v>
      </c>
      <c r="G10" s="1335">
        <v>0.26116115003009677</v>
      </c>
    </row>
    <row r="11" spans="1:7" ht="15" thickBot="1">
      <c r="B11" s="590" t="s">
        <v>136</v>
      </c>
      <c r="C11" s="1838">
        <v>181992584</v>
      </c>
      <c r="D11" s="1839">
        <v>185574197</v>
      </c>
      <c r="E11" s="1840">
        <v>190235527</v>
      </c>
      <c r="F11" s="1841">
        <v>2.5118416651427111E-2</v>
      </c>
      <c r="G11" s="1842">
        <v>4.529274115916726E-2</v>
      </c>
    </row>
    <row r="12" spans="1:7" ht="15" thickBot="1"/>
    <row r="13" spans="1:7">
      <c r="B13" s="1350" t="s">
        <v>137</v>
      </c>
      <c r="C13" s="2056" t="s">
        <v>29</v>
      </c>
      <c r="D13" s="2057"/>
      <c r="E13" s="2058"/>
      <c r="F13" s="2056" t="s">
        <v>30</v>
      </c>
      <c r="G13" s="2058"/>
    </row>
    <row r="14" spans="1:7" ht="15" thickBot="1">
      <c r="B14" s="138"/>
      <c r="C14" s="1351" t="s">
        <v>671</v>
      </c>
      <c r="D14" s="52" t="s">
        <v>576</v>
      </c>
      <c r="E14" s="53" t="s">
        <v>672</v>
      </c>
      <c r="F14" s="1237" t="s">
        <v>34</v>
      </c>
      <c r="G14" s="948" t="s">
        <v>35</v>
      </c>
    </row>
    <row r="15" spans="1:7" ht="15" thickBot="1">
      <c r="B15" s="591" t="s">
        <v>137</v>
      </c>
      <c r="C15" s="1352">
        <v>2.9092022636944138E-2</v>
      </c>
      <c r="D15" s="1353">
        <v>2.9764419246515274E-2</v>
      </c>
      <c r="E15" s="1354">
        <v>2.8569521527335467E-2</v>
      </c>
      <c r="F15" s="2247" t="s">
        <v>856</v>
      </c>
      <c r="G15" s="2246" t="s">
        <v>857</v>
      </c>
    </row>
    <row r="17" spans="5:5">
      <c r="E17" s="75"/>
    </row>
  </sheetData>
  <mergeCells count="4">
    <mergeCell ref="C3:E4"/>
    <mergeCell ref="F3:G4"/>
    <mergeCell ref="C13:E13"/>
    <mergeCell ref="F13:G13"/>
  </mergeCells>
  <hyperlinks>
    <hyperlink ref="A1" location="Index!A1" display="Back to index" xr:uid="{E7021A24-5BD4-42F4-9792-6194F6D5AA57}"/>
  </hyperlinks>
  <pageMargins left="0.7" right="0.7" top="0.75" bottom="0.75" header="0.3" footer="0.3"/>
  <pageSetup orientation="portrait" r:id="rId1"/>
  <headerFooter>
    <oddFooter>&amp;C_x000D_&amp;1#&amp;"Calibri"&amp;8&amp;K0000FF Datos elaborados por BCP para uso Interno</oddFooter>
  </headerFooter>
  <ignoredErrors>
    <ignoredError sqref="B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codeName="Hoja11">
    <tabColor rgb="FF2AD2C9"/>
  </sheetPr>
  <dimension ref="A1:R80"/>
  <sheetViews>
    <sheetView showGridLines="0" zoomScale="76" zoomScaleNormal="85" workbookViewId="0">
      <pane xSplit="2" topLeftCell="C1" activePane="topRight" state="frozen"/>
      <selection pane="topRight" activeCell="C4" sqref="C4:G23"/>
    </sheetView>
  </sheetViews>
  <sheetFormatPr baseColWidth="10" defaultColWidth="11.453125" defaultRowHeight="14.5"/>
  <cols>
    <col min="2" max="2" width="50.54296875" style="9" customWidth="1"/>
    <col min="3" max="5" width="13.54296875" style="9" bestFit="1" customWidth="1"/>
    <col min="6" max="7" width="12.08984375" style="9" customWidth="1"/>
    <col min="8" max="9" width="12.08984375" customWidth="1"/>
    <col min="10" max="10" width="14" bestFit="1" customWidth="1"/>
    <col min="11" max="11" width="12.08984375" customWidth="1"/>
    <col min="12" max="12" width="7.90625" customWidth="1"/>
  </cols>
  <sheetData>
    <row r="1" spans="1:10">
      <c r="A1" s="1252" t="s">
        <v>33</v>
      </c>
    </row>
    <row r="2" spans="1:10" ht="15" thickBot="1">
      <c r="A2" s="1252"/>
    </row>
    <row r="3" spans="1:10">
      <c r="B3" s="932" t="s">
        <v>139</v>
      </c>
      <c r="C3" s="2062" t="s">
        <v>29</v>
      </c>
      <c r="D3" s="2062"/>
      <c r="E3" s="2062"/>
      <c r="F3" s="2062" t="s">
        <v>30</v>
      </c>
      <c r="G3" s="2063"/>
      <c r="H3" s="2067" t="s">
        <v>530</v>
      </c>
      <c r="I3" s="2067"/>
      <c r="J3" s="1889" t="s">
        <v>30</v>
      </c>
    </row>
    <row r="4" spans="1:10" ht="15" thickBot="1">
      <c r="B4" s="168" t="s">
        <v>140</v>
      </c>
      <c r="C4" s="1251" t="s">
        <v>671</v>
      </c>
      <c r="D4" s="1239" t="s">
        <v>576</v>
      </c>
      <c r="E4" s="122" t="s">
        <v>672</v>
      </c>
      <c r="F4" s="422" t="s">
        <v>34</v>
      </c>
      <c r="G4" s="56" t="s">
        <v>35</v>
      </c>
      <c r="H4" s="1890" t="s">
        <v>787</v>
      </c>
      <c r="I4" s="1890" t="s">
        <v>788</v>
      </c>
      <c r="J4" s="1891" t="str">
        <f>+I4&amp;" / "&amp;H4</f>
        <v>1H24 / 1H23</v>
      </c>
    </row>
    <row r="5" spans="1:10">
      <c r="B5" s="1355" t="s">
        <v>141</v>
      </c>
      <c r="C5" s="1843">
        <v>4653246</v>
      </c>
      <c r="D5" s="1844">
        <v>4925926</v>
      </c>
      <c r="E5" s="1844">
        <v>4935238</v>
      </c>
      <c r="F5" s="1845">
        <v>1.8904059866104363E-3</v>
      </c>
      <c r="G5" s="1846">
        <v>6.0601137356589355E-2</v>
      </c>
      <c r="H5" s="1847">
        <v>9109352</v>
      </c>
      <c r="I5" s="1847">
        <v>9861164</v>
      </c>
      <c r="J5" s="1848">
        <v>8.253188591241177E-2</v>
      </c>
    </row>
    <row r="6" spans="1:10">
      <c r="B6" s="152" t="s">
        <v>142</v>
      </c>
      <c r="C6" s="1822">
        <v>3712845</v>
      </c>
      <c r="D6" s="1823">
        <v>3868792</v>
      </c>
      <c r="E6" s="1823">
        <v>3921374</v>
      </c>
      <c r="F6" s="1849">
        <v>1.3591322562701742E-2</v>
      </c>
      <c r="G6" s="1850">
        <v>5.6164208309261499E-2</v>
      </c>
      <c r="H6" s="1851">
        <v>7283797</v>
      </c>
      <c r="I6" s="1852">
        <v>7790166</v>
      </c>
      <c r="J6" s="1853">
        <v>6.9519922095577349E-2</v>
      </c>
    </row>
    <row r="7" spans="1:10">
      <c r="B7" s="152" t="s">
        <v>143</v>
      </c>
      <c r="C7" s="1822">
        <v>17492</v>
      </c>
      <c r="D7" s="1823">
        <v>10861</v>
      </c>
      <c r="E7" s="1823">
        <v>10136</v>
      </c>
      <c r="F7" s="1849">
        <v>-6.6752601049627103E-2</v>
      </c>
      <c r="G7" s="1850">
        <v>-0.42053510176080494</v>
      </c>
      <c r="H7" s="1851">
        <v>23969</v>
      </c>
      <c r="I7" s="1852">
        <v>20997</v>
      </c>
      <c r="J7" s="1853">
        <v>-0.12399349159330803</v>
      </c>
    </row>
    <row r="8" spans="1:10">
      <c r="B8" s="152" t="s">
        <v>144</v>
      </c>
      <c r="C8" s="1822">
        <v>286459</v>
      </c>
      <c r="D8" s="1823">
        <v>334459</v>
      </c>
      <c r="E8" s="1823">
        <v>319829</v>
      </c>
      <c r="F8" s="1849">
        <v>-4.3742282312630248E-2</v>
      </c>
      <c r="G8" s="1850">
        <v>0.11649136525645903</v>
      </c>
      <c r="H8" s="1851">
        <v>563830</v>
      </c>
      <c r="I8" s="1852">
        <v>654288</v>
      </c>
      <c r="J8" s="1853">
        <v>0.16043488285476118</v>
      </c>
    </row>
    <row r="9" spans="1:10">
      <c r="B9" s="152" t="s">
        <v>145</v>
      </c>
      <c r="C9" s="1822">
        <v>618952</v>
      </c>
      <c r="D9" s="1823">
        <v>683075</v>
      </c>
      <c r="E9" s="1823">
        <v>657897</v>
      </c>
      <c r="F9" s="1849">
        <v>-3.6859788456611649E-2</v>
      </c>
      <c r="G9" s="1850">
        <v>6.2920872700952576E-2</v>
      </c>
      <c r="H9" s="1851">
        <v>1204220</v>
      </c>
      <c r="I9" s="1852">
        <v>1340972</v>
      </c>
      <c r="J9" s="1853">
        <v>0.11356064506485526</v>
      </c>
    </row>
    <row r="10" spans="1:10">
      <c r="B10" s="152" t="s">
        <v>146</v>
      </c>
      <c r="C10" s="1822">
        <v>17498</v>
      </c>
      <c r="D10" s="1823">
        <v>28739</v>
      </c>
      <c r="E10" s="1823">
        <v>26002</v>
      </c>
      <c r="F10" s="1849">
        <v>-9.5236438289432485E-2</v>
      </c>
      <c r="G10" s="1850">
        <v>0.48599839981712195</v>
      </c>
      <c r="H10" s="1851">
        <v>33536</v>
      </c>
      <c r="I10" s="1852">
        <v>54741</v>
      </c>
      <c r="J10" s="1853">
        <v>0.63230558206106868</v>
      </c>
    </row>
    <row r="11" spans="1:10">
      <c r="B11" s="153" t="s">
        <v>147</v>
      </c>
      <c r="C11" s="1854">
        <v>-1449090</v>
      </c>
      <c r="D11" s="1855">
        <v>-1499803</v>
      </c>
      <c r="E11" s="1855">
        <v>-1466774</v>
      </c>
      <c r="F11" s="1856">
        <v>-2.2022225585626911E-2</v>
      </c>
      <c r="G11" s="1857">
        <v>1.2203520830314197E-2</v>
      </c>
      <c r="H11" s="1858">
        <v>-2773107</v>
      </c>
      <c r="I11" s="1858">
        <v>-2966577</v>
      </c>
      <c r="J11" s="1859">
        <v>6.9766510992904346E-2</v>
      </c>
    </row>
    <row r="12" spans="1:10">
      <c r="B12" s="154" t="s">
        <v>439</v>
      </c>
      <c r="C12" s="1854">
        <v>-1333924</v>
      </c>
      <c r="D12" s="1855">
        <v>-1377799</v>
      </c>
      <c r="E12" s="1855">
        <v>-1342088</v>
      </c>
      <c r="F12" s="1856">
        <v>-2.5918874959264742E-2</v>
      </c>
      <c r="G12" s="1857">
        <v>6.1202887121005398E-3</v>
      </c>
      <c r="H12" s="758">
        <v>-2542191</v>
      </c>
      <c r="I12" s="758">
        <v>-2719887</v>
      </c>
      <c r="J12" s="1860">
        <v>6.9898760557330269E-2</v>
      </c>
    </row>
    <row r="13" spans="1:10">
      <c r="B13" s="155" t="s">
        <v>148</v>
      </c>
      <c r="C13" s="1822">
        <v>777436</v>
      </c>
      <c r="D13" s="1823">
        <v>779526</v>
      </c>
      <c r="E13" s="1823">
        <v>738010</v>
      </c>
      <c r="F13" s="1849">
        <v>-5.3258005505909999E-2</v>
      </c>
      <c r="G13" s="1850">
        <v>-5.0712856106483364E-2</v>
      </c>
      <c r="H13" s="1851">
        <v>1454524</v>
      </c>
      <c r="I13" s="1852">
        <v>1517536</v>
      </c>
      <c r="J13" s="1853">
        <v>4.3321388990487611E-2</v>
      </c>
    </row>
    <row r="14" spans="1:10">
      <c r="B14" s="155" t="s">
        <v>149</v>
      </c>
      <c r="C14" s="1822">
        <v>296854</v>
      </c>
      <c r="D14" s="1823">
        <v>264884</v>
      </c>
      <c r="E14" s="1823">
        <v>267285</v>
      </c>
      <c r="F14" s="1849">
        <v>9.0643451473097665E-3</v>
      </c>
      <c r="G14" s="1850">
        <v>-9.9607888052712784E-2</v>
      </c>
      <c r="H14" s="1851">
        <v>535787</v>
      </c>
      <c r="I14" s="1852">
        <v>532169</v>
      </c>
      <c r="J14" s="1853">
        <v>-6.7526834357683188E-3</v>
      </c>
    </row>
    <row r="15" spans="1:10">
      <c r="B15" s="155" t="s">
        <v>150</v>
      </c>
      <c r="C15" s="1822">
        <v>148992</v>
      </c>
      <c r="D15" s="1823">
        <v>196630</v>
      </c>
      <c r="E15" s="1823">
        <v>200739</v>
      </c>
      <c r="F15" s="1849">
        <v>2.0897116411534356E-2</v>
      </c>
      <c r="G15" s="1850">
        <v>0.34731394974226804</v>
      </c>
      <c r="H15" s="1851">
        <v>331890</v>
      </c>
      <c r="I15" s="1852">
        <v>397369</v>
      </c>
      <c r="J15" s="1853">
        <v>0.19729127120431469</v>
      </c>
    </row>
    <row r="16" spans="1:10">
      <c r="B16" s="156" t="s">
        <v>151</v>
      </c>
      <c r="C16" s="1822">
        <v>110642</v>
      </c>
      <c r="D16" s="1823">
        <v>136759</v>
      </c>
      <c r="E16" s="1823">
        <v>136054</v>
      </c>
      <c r="F16" s="1849">
        <v>-5.155053780738379E-3</v>
      </c>
      <c r="G16" s="1850">
        <v>0.22967769924621753</v>
      </c>
      <c r="H16" s="1851">
        <v>219990</v>
      </c>
      <c r="I16" s="1852">
        <v>272813</v>
      </c>
      <c r="J16" s="1853">
        <v>0.24011545979362697</v>
      </c>
    </row>
    <row r="17" spans="2:10">
      <c r="B17" s="154" t="s">
        <v>429</v>
      </c>
      <c r="C17" s="1854">
        <v>-115166</v>
      </c>
      <c r="D17" s="1855">
        <v>-122004</v>
      </c>
      <c r="E17" s="1855">
        <v>-124686</v>
      </c>
      <c r="F17" s="1856">
        <v>2.198288580702272E-2</v>
      </c>
      <c r="G17" s="1857">
        <v>8.2663286039282427E-2</v>
      </c>
      <c r="H17" s="1858">
        <v>-230916</v>
      </c>
      <c r="I17" s="1861">
        <v>-246690</v>
      </c>
      <c r="J17" s="1859">
        <v>6.8310554487346048E-2</v>
      </c>
    </row>
    <row r="18" spans="2:10" ht="15" thickBot="1">
      <c r="B18" s="157" t="s">
        <v>152</v>
      </c>
      <c r="C18" s="1830">
        <v>3204156</v>
      </c>
      <c r="D18" s="1831">
        <v>3426123</v>
      </c>
      <c r="E18" s="1831">
        <v>3468464</v>
      </c>
      <c r="F18" s="1862">
        <v>1.2358283692675364E-2</v>
      </c>
      <c r="G18" s="1863">
        <v>8.2489117258959924E-2</v>
      </c>
      <c r="H18" s="1864">
        <v>6336245</v>
      </c>
      <c r="I18" s="1865">
        <v>6894587</v>
      </c>
      <c r="J18" s="1866">
        <v>8.8118751721248154E-2</v>
      </c>
    </row>
    <row r="19" spans="2:10" ht="15" thickBot="1">
      <c r="B19" s="1358" t="s">
        <v>153</v>
      </c>
      <c r="C19" s="1854">
        <v>2399905</v>
      </c>
      <c r="D19" s="1855">
        <v>2611424</v>
      </c>
      <c r="E19" s="1855">
        <v>2375093</v>
      </c>
      <c r="F19" s="1867">
        <v>-9.0498900216893163E-2</v>
      </c>
      <c r="G19" s="1868">
        <v>-1.0338742575226935E-2</v>
      </c>
      <c r="H19" s="1869">
        <v>4804996</v>
      </c>
      <c r="I19" s="1870">
        <v>4986517</v>
      </c>
      <c r="J19" s="1871">
        <v>3.7777554861648167E-2</v>
      </c>
    </row>
    <row r="20" spans="2:10" ht="15" thickBot="1">
      <c r="B20" s="1359" t="s">
        <v>154</v>
      </c>
      <c r="C20" s="1818">
        <v>220651687.5</v>
      </c>
      <c r="D20" s="1819">
        <v>225297538</v>
      </c>
      <c r="E20" s="1819">
        <v>227161178.5</v>
      </c>
      <c r="F20" s="1872">
        <v>8.271907969096404E-3</v>
      </c>
      <c r="G20" s="1873">
        <v>2.9501206511280364E-2</v>
      </c>
      <c r="H20" s="1874">
        <v>220418853.5</v>
      </c>
      <c r="I20" s="1875">
        <v>226444443.5</v>
      </c>
      <c r="J20" s="1876">
        <v>2.7336999101122719E-2</v>
      </c>
    </row>
    <row r="21" spans="2:10" ht="15.5">
      <c r="B21" s="1360" t="s">
        <v>555</v>
      </c>
      <c r="C21" s="1877">
        <v>6.0173063484955221E-2</v>
      </c>
      <c r="D21" s="1878">
        <v>6.2994509953322259E-2</v>
      </c>
      <c r="E21" s="1878">
        <v>6.3270494082244777E-2</v>
      </c>
      <c r="F21" s="1845" t="s">
        <v>852</v>
      </c>
      <c r="G21" s="1846" t="s">
        <v>760</v>
      </c>
      <c r="H21" s="1879">
        <v>5.9588015233007281E-2</v>
      </c>
      <c r="I21" s="1879">
        <v>6.3073104286615014E-2</v>
      </c>
      <c r="J21" s="1880" t="s">
        <v>853</v>
      </c>
    </row>
    <row r="22" spans="2:10" ht="15.5">
      <c r="B22" s="158" t="s">
        <v>556</v>
      </c>
      <c r="C22" s="1881">
        <v>4.559350582804856E-2</v>
      </c>
      <c r="D22" s="1882">
        <v>4.8530099782981208E-2</v>
      </c>
      <c r="E22" s="1882">
        <v>4.4017714937149788E-2</v>
      </c>
      <c r="F22" s="1856" t="s">
        <v>854</v>
      </c>
      <c r="G22" s="1857" t="s">
        <v>855</v>
      </c>
      <c r="H22" s="1883">
        <v>4.5694022267473593E-2</v>
      </c>
      <c r="I22" s="1883">
        <v>4.6220670457740774E-2</v>
      </c>
      <c r="J22" s="1884" t="s">
        <v>692</v>
      </c>
    </row>
    <row r="23" spans="2:10" ht="15" thickBot="1">
      <c r="B23" s="159" t="s">
        <v>155</v>
      </c>
      <c r="C23" s="1885">
        <v>0.25100244807056837</v>
      </c>
      <c r="D23" s="1886">
        <v>0.23779035370300483</v>
      </c>
      <c r="E23" s="1886">
        <v>0.31523204507816716</v>
      </c>
      <c r="F23" s="1862" t="s">
        <v>895</v>
      </c>
      <c r="G23" s="1863" t="s">
        <v>896</v>
      </c>
      <c r="H23" s="1887">
        <v>0.24166505556524409</v>
      </c>
      <c r="I23" s="1887">
        <v>0.27674899163648237</v>
      </c>
      <c r="J23" s="1888" t="s">
        <v>897</v>
      </c>
    </row>
    <row r="24" spans="2:10">
      <c r="B24" s="93" t="s">
        <v>591</v>
      </c>
      <c r="C24"/>
      <c r="D24"/>
      <c r="E24"/>
      <c r="F24"/>
      <c r="G24"/>
    </row>
    <row r="25" spans="2:10">
      <c r="B25" s="93"/>
      <c r="D25" s="91"/>
      <c r="E25" s="352"/>
      <c r="F25" s="92"/>
      <c r="G25" s="92"/>
    </row>
    <row r="26" spans="2:10">
      <c r="B26" s="93"/>
      <c r="D26" s="91"/>
      <c r="E26" s="91"/>
      <c r="F26" s="92"/>
      <c r="G26" s="92"/>
    </row>
    <row r="27" spans="2:10">
      <c r="B27" s="93"/>
      <c r="D27" s="91"/>
      <c r="E27" s="91"/>
      <c r="F27" s="92"/>
      <c r="G27" s="92"/>
    </row>
    <row r="28" spans="2:10" ht="15" thickBot="1">
      <c r="B28"/>
      <c r="C28"/>
      <c r="D28"/>
      <c r="E28"/>
      <c r="F28"/>
      <c r="G28"/>
    </row>
    <row r="29" spans="2:10">
      <c r="B29" s="932" t="s">
        <v>139</v>
      </c>
      <c r="C29" s="2062" t="s">
        <v>29</v>
      </c>
      <c r="D29" s="2062"/>
      <c r="E29" s="2062"/>
      <c r="F29" s="2062" t="s">
        <v>30</v>
      </c>
      <c r="G29" s="2063"/>
      <c r="H29" s="2068" t="s">
        <v>530</v>
      </c>
      <c r="I29" s="2069"/>
      <c r="J29" s="1793" t="s">
        <v>30</v>
      </c>
    </row>
    <row r="30" spans="2:10" ht="15" thickBot="1">
      <c r="B30" s="168" t="s">
        <v>140</v>
      </c>
      <c r="C30" s="1251" t="s">
        <v>671</v>
      </c>
      <c r="D30" s="1239" t="s">
        <v>576</v>
      </c>
      <c r="E30" s="122" t="s">
        <v>672</v>
      </c>
      <c r="F30" s="422" t="s">
        <v>34</v>
      </c>
      <c r="G30" s="56" t="s">
        <v>35</v>
      </c>
      <c r="H30" s="1951" t="s">
        <v>787</v>
      </c>
      <c r="I30" s="1952" t="s">
        <v>788</v>
      </c>
      <c r="J30" s="1953" t="s">
        <v>816</v>
      </c>
    </row>
    <row r="31" spans="2:10">
      <c r="B31" s="1940" t="s">
        <v>156</v>
      </c>
      <c r="C31" s="1892">
        <v>4653246</v>
      </c>
      <c r="D31" s="1893">
        <v>4925926</v>
      </c>
      <c r="E31" s="1894">
        <v>4935238</v>
      </c>
      <c r="F31" s="1895">
        <v>1.8904059866104363E-3</v>
      </c>
      <c r="G31" s="1896">
        <v>6.0601137356589355E-2</v>
      </c>
      <c r="H31" s="875">
        <v>9109352</v>
      </c>
      <c r="I31" s="1362">
        <v>9861164</v>
      </c>
      <c r="J31" s="1897">
        <v>8.253188591241177E-2</v>
      </c>
    </row>
    <row r="32" spans="2:10">
      <c r="B32" s="1941" t="s">
        <v>440</v>
      </c>
      <c r="C32" s="1892">
        <v>-1449090</v>
      </c>
      <c r="D32" s="1893">
        <v>-1499803</v>
      </c>
      <c r="E32" s="1894">
        <v>-1466774</v>
      </c>
      <c r="F32" s="1895">
        <v>-2.2022225585626911E-2</v>
      </c>
      <c r="G32" s="1896">
        <v>1.2203520830314197E-2</v>
      </c>
      <c r="H32" s="875">
        <v>-2773107</v>
      </c>
      <c r="I32" s="1362">
        <v>-2966577</v>
      </c>
      <c r="J32" s="1897">
        <v>6.9766510992904346E-2</v>
      </c>
    </row>
    <row r="33" spans="2:10" ht="29">
      <c r="B33" s="1942" t="s">
        <v>441</v>
      </c>
      <c r="C33" s="1898">
        <v>-1333924</v>
      </c>
      <c r="D33" s="1899">
        <v>-1377799</v>
      </c>
      <c r="E33" s="1900">
        <v>-1342088</v>
      </c>
      <c r="F33" s="1901">
        <v>-2.5918874959264742E-2</v>
      </c>
      <c r="G33" s="1902">
        <v>6.1202887121005398E-3</v>
      </c>
      <c r="H33" s="875">
        <v>-2542191</v>
      </c>
      <c r="I33" s="1362">
        <v>-2719887</v>
      </c>
      <c r="J33" s="1897">
        <v>6.9898760557330269E-2</v>
      </c>
    </row>
    <row r="34" spans="2:10" ht="15" thickBot="1">
      <c r="B34" s="1943" t="s">
        <v>429</v>
      </c>
      <c r="C34" s="1903">
        <v>-115166</v>
      </c>
      <c r="D34" s="1904">
        <v>-122004</v>
      </c>
      <c r="E34" s="1905">
        <v>-124686</v>
      </c>
      <c r="F34" s="1901">
        <v>2.198288580702272E-2</v>
      </c>
      <c r="G34" s="1902">
        <v>8.2663286039282427E-2</v>
      </c>
      <c r="H34" s="161">
        <v>-230916</v>
      </c>
      <c r="I34" s="1362">
        <v>-246690</v>
      </c>
      <c r="J34" s="1906">
        <v>6.8310554487346048E-2</v>
      </c>
    </row>
    <row r="35" spans="2:10">
      <c r="B35" s="1944" t="s">
        <v>157</v>
      </c>
      <c r="C35" s="1907">
        <v>3204156</v>
      </c>
      <c r="D35" s="1907">
        <v>3426123</v>
      </c>
      <c r="E35" s="1907">
        <v>3468464</v>
      </c>
      <c r="F35" s="1908">
        <v>1.2358283692675364E-2</v>
      </c>
      <c r="G35" s="1909">
        <v>8.2489117258959924E-2</v>
      </c>
      <c r="H35" s="1910">
        <v>6336245</v>
      </c>
      <c r="I35" s="1911">
        <v>6894587</v>
      </c>
      <c r="J35" s="1912">
        <v>8.8118751721248154E-2</v>
      </c>
    </row>
    <row r="36" spans="2:10" ht="15" thickBot="1">
      <c r="B36" s="1945"/>
      <c r="C36" s="1913"/>
      <c r="D36" s="1913"/>
      <c r="E36" s="1913"/>
      <c r="F36" s="1914"/>
      <c r="G36" s="1915"/>
      <c r="H36" s="1916"/>
      <c r="I36" s="1917"/>
      <c r="J36" s="1918"/>
    </row>
    <row r="37" spans="2:10">
      <c r="B37" s="1946" t="s">
        <v>158</v>
      </c>
      <c r="C37" s="1919"/>
      <c r="D37" s="1919"/>
      <c r="E37" s="1919"/>
      <c r="F37" s="1920"/>
      <c r="G37" s="1921"/>
      <c r="H37" s="160"/>
      <c r="I37" s="1356"/>
      <c r="J37" s="1357"/>
    </row>
    <row r="38" spans="2:10">
      <c r="B38" s="1940" t="s">
        <v>159</v>
      </c>
      <c r="C38" s="1893">
        <v>220651687.5</v>
      </c>
      <c r="D38" s="1893">
        <v>225297538</v>
      </c>
      <c r="E38" s="1893">
        <v>227161178.5</v>
      </c>
      <c r="F38" s="1901">
        <v>8.271907969096404E-3</v>
      </c>
      <c r="G38" s="1902">
        <v>2.9501206511280364E-2</v>
      </c>
      <c r="H38" s="1922">
        <v>220418853.5</v>
      </c>
      <c r="I38" s="1923">
        <v>226444443.5</v>
      </c>
      <c r="J38" s="1361">
        <v>2.7336999101122719E-2</v>
      </c>
    </row>
    <row r="39" spans="2:10">
      <c r="B39" s="1940" t="s">
        <v>160</v>
      </c>
      <c r="C39" s="1893">
        <v>183407529.5</v>
      </c>
      <c r="D39" s="1893">
        <v>185160542</v>
      </c>
      <c r="E39" s="1893">
        <v>187904862</v>
      </c>
      <c r="F39" s="1901">
        <v>1.4821300317861458E-2</v>
      </c>
      <c r="G39" s="1902">
        <v>2.4520980748503021E-2</v>
      </c>
      <c r="H39" s="1922">
        <v>183962350.45043153</v>
      </c>
      <c r="I39" s="1923">
        <v>187491207</v>
      </c>
      <c r="J39" s="1361">
        <v>1.9182493270650622E-2</v>
      </c>
    </row>
    <row r="40" spans="2:10">
      <c r="B40" s="1947"/>
      <c r="C40" s="1893"/>
      <c r="D40" s="1893"/>
      <c r="E40" s="1893"/>
      <c r="F40" s="1901"/>
      <c r="G40" s="1902"/>
      <c r="H40" s="1922"/>
      <c r="I40" s="1923"/>
      <c r="J40" s="1361"/>
    </row>
    <row r="41" spans="2:10">
      <c r="B41" s="1948" t="s">
        <v>161</v>
      </c>
      <c r="C41" s="1924"/>
      <c r="D41" s="1924"/>
      <c r="E41" s="1924"/>
      <c r="F41" s="1901"/>
      <c r="G41" s="1902"/>
      <c r="H41" s="162"/>
      <c r="I41" s="1363"/>
      <c r="J41" s="1925"/>
    </row>
    <row r="42" spans="2:10">
      <c r="B42" s="1940" t="s">
        <v>162</v>
      </c>
      <c r="C42" s="1924">
        <v>8.4354596200402948E-2</v>
      </c>
      <c r="D42" s="1924">
        <v>8.745636625643019E-2</v>
      </c>
      <c r="E42" s="1924">
        <v>8.6902841983627063E-2</v>
      </c>
      <c r="F42" s="1901" t="s">
        <v>870</v>
      </c>
      <c r="G42" s="1902" t="s">
        <v>871</v>
      </c>
      <c r="H42" s="1926">
        <v>8.2654925886364791E-2</v>
      </c>
      <c r="I42" s="1927">
        <v>8.709565885196914E-2</v>
      </c>
      <c r="J42" s="1925" t="s">
        <v>872</v>
      </c>
    </row>
    <row r="43" spans="2:10" ht="15.5">
      <c r="B43" s="1940" t="s">
        <v>593</v>
      </c>
      <c r="C43" s="1924">
        <v>2.9092022636944138E-2</v>
      </c>
      <c r="D43" s="1924">
        <v>2.9764419246515274E-2</v>
      </c>
      <c r="E43" s="1924">
        <v>2.8569521527335467E-2</v>
      </c>
      <c r="F43" s="1901" t="s">
        <v>682</v>
      </c>
      <c r="G43" s="1902" t="s">
        <v>683</v>
      </c>
      <c r="H43" s="1926">
        <v>2.7638166111440186E-2</v>
      </c>
      <c r="I43" s="1927">
        <v>2.9013488616562163E-2</v>
      </c>
      <c r="J43" s="1925" t="s">
        <v>687</v>
      </c>
    </row>
    <row r="44" spans="2:10">
      <c r="B44" s="1949" t="s">
        <v>557</v>
      </c>
      <c r="C44" s="1928">
        <v>6.0173063484955221E-2</v>
      </c>
      <c r="D44" s="1928">
        <v>6.2994509953322259E-2</v>
      </c>
      <c r="E44" s="1928">
        <v>6.3270494082244777E-2</v>
      </c>
      <c r="F44" s="1929" t="s">
        <v>676</v>
      </c>
      <c r="G44" s="1930" t="s">
        <v>677</v>
      </c>
      <c r="H44" s="1931">
        <v>5.9588015233007281E-2</v>
      </c>
      <c r="I44" s="1932">
        <v>6.3073104286615014E-2</v>
      </c>
      <c r="J44" s="1933" t="s">
        <v>678</v>
      </c>
    </row>
    <row r="45" spans="2:10" ht="16" thickBot="1">
      <c r="B45" s="1949" t="s">
        <v>592</v>
      </c>
      <c r="C45" s="1928">
        <v>4.559350582804856E-2</v>
      </c>
      <c r="D45" s="1928">
        <v>4.8530099782981208E-2</v>
      </c>
      <c r="E45" s="1928">
        <v>4.4017714937149788E-2</v>
      </c>
      <c r="F45" s="1920" t="s">
        <v>679</v>
      </c>
      <c r="G45" s="1921" t="s">
        <v>680</v>
      </c>
      <c r="H45" s="1931">
        <v>4.5694022267473593E-2</v>
      </c>
      <c r="I45" s="1932">
        <v>4.6220670457740774E-2</v>
      </c>
      <c r="J45" s="1932" t="s">
        <v>681</v>
      </c>
    </row>
    <row r="46" spans="2:10">
      <c r="B46" s="1944" t="s">
        <v>163</v>
      </c>
      <c r="C46" s="1934">
        <v>7.7499999999999999E-2</v>
      </c>
      <c r="D46" s="1934">
        <v>6.25E-2</v>
      </c>
      <c r="E46" s="1934">
        <v>5.7500000000000002E-2</v>
      </c>
      <c r="F46" s="1908" t="s">
        <v>873</v>
      </c>
      <c r="G46" s="1909" t="s">
        <v>874</v>
      </c>
      <c r="H46" s="1935">
        <v>7.7499999999999999E-2</v>
      </c>
      <c r="I46" s="1936">
        <v>5.7500000000000002E-2</v>
      </c>
      <c r="J46" s="1936" t="s">
        <v>874</v>
      </c>
    </row>
    <row r="47" spans="2:10" ht="15" thickBot="1">
      <c r="B47" s="1950" t="s">
        <v>164</v>
      </c>
      <c r="C47" s="1937">
        <v>5.2499999999999998E-2</v>
      </c>
      <c r="D47" s="1937">
        <v>5.5E-2</v>
      </c>
      <c r="E47" s="1937">
        <v>5.5E-2</v>
      </c>
      <c r="F47" s="1914" t="s">
        <v>684</v>
      </c>
      <c r="G47" s="1915" t="s">
        <v>871</v>
      </c>
      <c r="H47" s="1938">
        <v>5.2499999999999998E-2</v>
      </c>
      <c r="I47" s="1939">
        <v>5.5E-2</v>
      </c>
      <c r="J47" s="1939" t="s">
        <v>871</v>
      </c>
    </row>
    <row r="48" spans="2:10">
      <c r="B48" s="342" t="s">
        <v>591</v>
      </c>
      <c r="C48"/>
      <c r="D48"/>
      <c r="E48"/>
      <c r="F48"/>
      <c r="G48"/>
    </row>
    <row r="49" spans="1:18">
      <c r="A49" s="1252"/>
      <c r="B49"/>
      <c r="C49"/>
      <c r="D49"/>
      <c r="E49"/>
      <c r="F49"/>
      <c r="G49"/>
    </row>
    <row r="50" spans="1:18" ht="15" thickBot="1">
      <c r="B50"/>
      <c r="C50"/>
      <c r="D50"/>
      <c r="E50"/>
      <c r="F50"/>
      <c r="G50"/>
    </row>
    <row r="51" spans="1:18" s="9" customFormat="1">
      <c r="B51" s="874" t="s">
        <v>165</v>
      </c>
      <c r="C51" s="2065" t="s">
        <v>671</v>
      </c>
      <c r="D51" s="2065"/>
      <c r="E51" s="2065"/>
      <c r="F51" s="2065" t="s">
        <v>576</v>
      </c>
      <c r="G51" s="2065"/>
      <c r="H51" s="2066"/>
      <c r="I51" s="2017" t="s">
        <v>672</v>
      </c>
      <c r="J51" s="2018"/>
      <c r="K51" s="2019"/>
      <c r="L51"/>
      <c r="M51" s="1813"/>
      <c r="N51" s="1955" t="s">
        <v>787</v>
      </c>
      <c r="O51" s="1814"/>
      <c r="P51" s="1813"/>
      <c r="Q51" s="1955" t="s">
        <v>788</v>
      </c>
      <c r="R51" s="1814"/>
    </row>
    <row r="52" spans="1:18" s="9" customFormat="1">
      <c r="B52" s="167" t="s">
        <v>166</v>
      </c>
      <c r="C52" s="1364" t="s">
        <v>167</v>
      </c>
      <c r="D52" s="2070" t="s">
        <v>168</v>
      </c>
      <c r="E52" s="2054" t="s">
        <v>161</v>
      </c>
      <c r="F52" s="1364" t="s">
        <v>167</v>
      </c>
      <c r="G52" s="2070" t="s">
        <v>168</v>
      </c>
      <c r="H52" s="2054" t="s">
        <v>161</v>
      </c>
      <c r="I52" s="1364" t="s">
        <v>167</v>
      </c>
      <c r="J52" s="2070" t="s">
        <v>168</v>
      </c>
      <c r="K52" s="2054" t="s">
        <v>161</v>
      </c>
      <c r="L52"/>
      <c r="M52" s="1956" t="s">
        <v>167</v>
      </c>
      <c r="N52" s="1957"/>
      <c r="O52" s="948"/>
      <c r="P52" s="1958" t="s">
        <v>167</v>
      </c>
      <c r="Q52" s="1957"/>
      <c r="R52" s="948"/>
    </row>
    <row r="53" spans="1:18" s="9" customFormat="1" ht="15" thickBot="1">
      <c r="B53" s="1250"/>
      <c r="C53" s="169" t="s">
        <v>169</v>
      </c>
      <c r="D53" s="2071"/>
      <c r="E53" s="2064"/>
      <c r="F53" s="169" t="s">
        <v>169</v>
      </c>
      <c r="G53" s="2071"/>
      <c r="H53" s="2064"/>
      <c r="I53" s="169" t="s">
        <v>169</v>
      </c>
      <c r="J53" s="2071"/>
      <c r="K53" s="2064"/>
      <c r="L53"/>
      <c r="M53" s="1959" t="s">
        <v>169</v>
      </c>
      <c r="N53" s="1960" t="s">
        <v>168</v>
      </c>
      <c r="O53" s="1815" t="s">
        <v>161</v>
      </c>
      <c r="P53" s="1960" t="s">
        <v>169</v>
      </c>
      <c r="Q53" s="1960" t="s">
        <v>168</v>
      </c>
      <c r="R53" s="1815" t="s">
        <v>161</v>
      </c>
    </row>
    <row r="54" spans="1:18" s="9" customFormat="1">
      <c r="B54" s="163" t="s">
        <v>170</v>
      </c>
      <c r="C54" s="1818">
        <v>27097.9175</v>
      </c>
      <c r="D54" s="1819">
        <v>286.459</v>
      </c>
      <c r="E54" s="1835">
        <v>4.228502061090119E-2</v>
      </c>
      <c r="F54" s="1818">
        <v>28556.574500000002</v>
      </c>
      <c r="G54" s="1819">
        <v>334.459</v>
      </c>
      <c r="H54" s="1835">
        <v>4.6848616244220743E-2</v>
      </c>
      <c r="I54" s="1818">
        <v>29146.236499999999</v>
      </c>
      <c r="J54" s="1819">
        <v>319.82900000000001</v>
      </c>
      <c r="K54" s="1331">
        <v>4.3893008279130653E-2</v>
      </c>
      <c r="L54"/>
      <c r="M54" s="1818">
        <v>26467.054999999997</v>
      </c>
      <c r="N54" s="1819">
        <v>563.83000000000004</v>
      </c>
      <c r="O54" s="1835">
        <v>4.2606175866563178E-2</v>
      </c>
      <c r="P54" s="1818">
        <v>26568.239000000001</v>
      </c>
      <c r="Q54" s="1819">
        <v>654.28800000000001</v>
      </c>
      <c r="R54" s="1331">
        <v>4.925339613212603E-2</v>
      </c>
    </row>
    <row r="55" spans="1:18" s="9" customFormat="1">
      <c r="B55" s="163" t="s">
        <v>171</v>
      </c>
      <c r="C55" s="1822">
        <v>1665.7114999999999</v>
      </c>
      <c r="D55" s="1823">
        <v>17.498000000000001</v>
      </c>
      <c r="E55" s="1837">
        <v>4.2019281250084431E-2</v>
      </c>
      <c r="F55" s="1822">
        <v>1468.4395</v>
      </c>
      <c r="G55" s="1823">
        <v>28.739000000000001</v>
      </c>
      <c r="H55" s="1837">
        <v>7.8284464562550934E-2</v>
      </c>
      <c r="I55" s="1822">
        <v>1651.8615</v>
      </c>
      <c r="J55" s="1823">
        <v>26.001999999999999</v>
      </c>
      <c r="K55" s="1335">
        <v>6.2964116543669069E-2</v>
      </c>
      <c r="L55"/>
      <c r="M55" s="1822">
        <v>1482.5495000000001</v>
      </c>
      <c r="N55" s="1823">
        <v>33.536000000000001</v>
      </c>
      <c r="O55" s="1837">
        <v>4.5240985208251053E-2</v>
      </c>
      <c r="P55" s="1822">
        <v>1594.069</v>
      </c>
      <c r="Q55" s="1823">
        <v>54.741</v>
      </c>
      <c r="R55" s="1335">
        <v>6.8680841293570105E-2</v>
      </c>
    </row>
    <row r="56" spans="1:18" s="9" customFormat="1">
      <c r="B56" s="163" t="s">
        <v>172</v>
      </c>
      <c r="C56" s="1822">
        <v>47882.427500000005</v>
      </c>
      <c r="D56" s="1823">
        <v>636.44399999999996</v>
      </c>
      <c r="E56" s="1837">
        <v>5.3167229251273852E-2</v>
      </c>
      <c r="F56" s="1822">
        <v>52385.457000000002</v>
      </c>
      <c r="G56" s="1823">
        <v>693.93600000000004</v>
      </c>
      <c r="H56" s="1837">
        <v>5.2986919633057704E-2</v>
      </c>
      <c r="I56" s="1822">
        <v>52490.765999999996</v>
      </c>
      <c r="J56" s="1823">
        <v>668.0329999999999</v>
      </c>
      <c r="K56" s="1335">
        <v>5.0906706143324328E-2</v>
      </c>
      <c r="L56"/>
      <c r="M56" s="1822">
        <v>46733.287499999999</v>
      </c>
      <c r="N56" s="1823">
        <v>1228.1889999999999</v>
      </c>
      <c r="O56" s="1837">
        <v>5.2561635001603511E-2</v>
      </c>
      <c r="P56" s="1822">
        <v>52320.837</v>
      </c>
      <c r="Q56" s="1823">
        <v>1361.9690000000001</v>
      </c>
      <c r="R56" s="1335">
        <v>5.2062202292367764E-2</v>
      </c>
    </row>
    <row r="57" spans="1:18" s="9" customFormat="1">
      <c r="B57" s="163" t="s">
        <v>47</v>
      </c>
      <c r="C57" s="1822">
        <v>144005.63099999999</v>
      </c>
      <c r="D57" s="1823">
        <v>3712.8449999999998</v>
      </c>
      <c r="E57" s="1837">
        <v>0.10313055049909819</v>
      </c>
      <c r="F57" s="1822">
        <v>142887.06700000001</v>
      </c>
      <c r="G57" s="1823">
        <v>3868.7919999999999</v>
      </c>
      <c r="H57" s="1837">
        <v>0.10830348977630004</v>
      </c>
      <c r="I57" s="1822">
        <v>143872.31450000001</v>
      </c>
      <c r="J57" s="1823">
        <v>3921.3740000000003</v>
      </c>
      <c r="K57" s="1335">
        <v>0.10902372742463944</v>
      </c>
      <c r="L57"/>
      <c r="M57" s="1822">
        <v>145735.9615</v>
      </c>
      <c r="N57" s="1823">
        <v>7283.7970000000005</v>
      </c>
      <c r="O57" s="1837">
        <v>9.9958814901015353E-2</v>
      </c>
      <c r="P57" s="1822">
        <v>145961.2985</v>
      </c>
      <c r="Q57" s="1823">
        <v>7790.1660000000002</v>
      </c>
      <c r="R57" s="1335">
        <v>0.10674289801553115</v>
      </c>
    </row>
    <row r="58" spans="1:18" s="9" customFormat="1">
      <c r="B58" s="164" t="s">
        <v>105</v>
      </c>
      <c r="C58" s="1822">
        <v>138260.47272356501</v>
      </c>
      <c r="D58" s="1823">
        <v>3678.3540329584739</v>
      </c>
      <c r="E58" s="1837">
        <v>0.10641809507806024</v>
      </c>
      <c r="F58" s="1822">
        <v>139584.671444095</v>
      </c>
      <c r="G58" s="1823">
        <v>3831.2141003037777</v>
      </c>
      <c r="H58" s="1837">
        <v>0.10978896352063172</v>
      </c>
      <c r="I58" s="1822">
        <v>140934.300945875</v>
      </c>
      <c r="J58" s="1823">
        <v>3883.9568892737493</v>
      </c>
      <c r="K58" s="1335">
        <v>0.11023453802819401</v>
      </c>
      <c r="L58"/>
      <c r="M58" s="1822">
        <v>138510.19306175914</v>
      </c>
      <c r="N58" s="1823">
        <v>7206.4001715758222</v>
      </c>
      <c r="O58" s="1837">
        <v>0.10405588227521452</v>
      </c>
      <c r="P58" s="1822">
        <v>142730.17786199</v>
      </c>
      <c r="Q58" s="1823">
        <v>7715.1709895775275</v>
      </c>
      <c r="R58" s="1335">
        <v>0.10810847579882585</v>
      </c>
    </row>
    <row r="59" spans="1:18" s="9" customFormat="1" ht="15" thickBot="1">
      <c r="B59" s="165" t="s">
        <v>173</v>
      </c>
      <c r="C59" s="1822">
        <v>5745.158276434996</v>
      </c>
      <c r="D59" s="1823">
        <v>34.490967041525799</v>
      </c>
      <c r="E59" s="1837">
        <v>2.4013936871328977E-2</v>
      </c>
      <c r="F59" s="1826">
        <v>3302.395555905</v>
      </c>
      <c r="G59" s="1827">
        <v>37.57789969622204</v>
      </c>
      <c r="H59" s="1954">
        <v>4.5515928131660853E-2</v>
      </c>
      <c r="I59" s="1822">
        <v>2938.0135541250002</v>
      </c>
      <c r="J59" s="1823">
        <v>37.417110726250712</v>
      </c>
      <c r="K59" s="1335">
        <v>5.0942053243718657E-2</v>
      </c>
      <c r="L59"/>
      <c r="M59" s="1822">
        <v>7225.7684382408443</v>
      </c>
      <c r="N59" s="1823">
        <v>77.396828424177556</v>
      </c>
      <c r="O59" s="1837">
        <v>2.1422449137609028E-2</v>
      </c>
      <c r="P59" s="1822">
        <v>3231.1206380100002</v>
      </c>
      <c r="Q59" s="1823">
        <v>74.995010422472745</v>
      </c>
      <c r="R59" s="1335">
        <v>4.6420433542624435E-2</v>
      </c>
    </row>
    <row r="60" spans="1:18" s="9" customFormat="1" ht="15" thickBot="1">
      <c r="B60" s="1365" t="s">
        <v>174</v>
      </c>
      <c r="C60" s="1838">
        <v>220651.6875</v>
      </c>
      <c r="D60" s="1839">
        <v>4653.2459999999992</v>
      </c>
      <c r="E60" s="1842">
        <v>8.4354596200402934E-2</v>
      </c>
      <c r="F60" s="1838">
        <v>225297.538</v>
      </c>
      <c r="G60" s="1839">
        <v>4925.9259999999995</v>
      </c>
      <c r="H60" s="1841">
        <v>8.745636625643019E-2</v>
      </c>
      <c r="I60" s="1838">
        <v>227161.17849999998</v>
      </c>
      <c r="J60" s="1839">
        <v>4935.2380000000003</v>
      </c>
      <c r="K60" s="1842">
        <v>8.6902841983627063E-2</v>
      </c>
      <c r="L60" s="8"/>
      <c r="M60" s="1838">
        <v>220418.8535</v>
      </c>
      <c r="N60" s="1839">
        <v>9109.3520000000008</v>
      </c>
      <c r="O60" s="1842">
        <v>8.2654925886364805E-2</v>
      </c>
      <c r="P60" s="1838">
        <v>226444.44349999999</v>
      </c>
      <c r="Q60" s="1839">
        <v>9861.1640000000007</v>
      </c>
      <c r="R60" s="1842">
        <v>8.709565885196914E-2</v>
      </c>
    </row>
    <row r="61" spans="1:18" s="9" customFormat="1" ht="15" thickBot="1">
      <c r="B61" s="1366" t="s">
        <v>175</v>
      </c>
      <c r="C61" s="958">
        <v>0.57304274638733499</v>
      </c>
      <c r="D61" s="959">
        <v>0.71393345634423799</v>
      </c>
      <c r="E61" s="1374">
        <v>0.10509437350624706</v>
      </c>
      <c r="F61" s="958">
        <v>0.58017494181405571</v>
      </c>
      <c r="G61" s="959">
        <v>0.69909210978808867</v>
      </c>
      <c r="H61" s="1374">
        <v>0.10538210321431425</v>
      </c>
      <c r="I61" s="958">
        <v>0.57419243182875113</v>
      </c>
      <c r="J61" s="959">
        <v>0.69388994005962834</v>
      </c>
      <c r="K61" s="1374">
        <v>0.10501881333227794</v>
      </c>
      <c r="L61"/>
      <c r="M61" s="958">
        <v>0.5747262313929058</v>
      </c>
      <c r="N61" s="959">
        <v>0.71317718318492906</v>
      </c>
      <c r="O61" s="1374">
        <v>0.10256641162372453</v>
      </c>
      <c r="P61" s="958">
        <v>0.57197757868587318</v>
      </c>
      <c r="Q61" s="959">
        <v>0.69648856869229636</v>
      </c>
      <c r="R61" s="1374">
        <v>0.10605508508303831</v>
      </c>
    </row>
    <row r="62" spans="1:18" s="9" customFormat="1" ht="15" thickBot="1">
      <c r="B62" s="1366" t="s">
        <v>176</v>
      </c>
      <c r="C62" s="958">
        <v>0.42695725361266496</v>
      </c>
      <c r="D62" s="959">
        <v>0.28606654365576206</v>
      </c>
      <c r="E62" s="1374">
        <v>5.6518603612759746E-2</v>
      </c>
      <c r="F62" s="958">
        <v>0.41982505818594429</v>
      </c>
      <c r="G62" s="959">
        <v>0.30090789021191139</v>
      </c>
      <c r="H62" s="1374">
        <v>6.2683992159817389E-2</v>
      </c>
      <c r="I62" s="958">
        <v>0.42580756817124893</v>
      </c>
      <c r="J62" s="959">
        <v>0.30611005994037166</v>
      </c>
      <c r="K62" s="1374">
        <v>6.2473840666679159E-2</v>
      </c>
      <c r="L62"/>
      <c r="M62" s="958">
        <v>0.4252737686070942</v>
      </c>
      <c r="N62" s="959">
        <v>0.28682281681507088</v>
      </c>
      <c r="O62" s="1374">
        <v>5.5746016839968812E-2</v>
      </c>
      <c r="P62" s="958">
        <v>0.42802242131412688</v>
      </c>
      <c r="Q62" s="959">
        <v>0.30351143130770358</v>
      </c>
      <c r="R62" s="1374">
        <v>6.1759680714128386E-2</v>
      </c>
    </row>
    <row r="63" spans="1:18" ht="15" thickBot="1">
      <c r="B63"/>
      <c r="C63"/>
      <c r="D63"/>
      <c r="E63"/>
      <c r="F63"/>
      <c r="G63"/>
    </row>
    <row r="64" spans="1:18">
      <c r="B64" s="874" t="s">
        <v>177</v>
      </c>
      <c r="C64" s="2065" t="s">
        <v>671</v>
      </c>
      <c r="D64" s="2065"/>
      <c r="E64" s="2072"/>
      <c r="F64" s="2065" t="s">
        <v>576</v>
      </c>
      <c r="G64" s="2065"/>
      <c r="H64" s="2066"/>
      <c r="I64" s="2065" t="s">
        <v>672</v>
      </c>
      <c r="J64" s="2073"/>
      <c r="K64" s="2066"/>
      <c r="M64" s="2059" t="s">
        <v>787</v>
      </c>
      <c r="N64" s="2060"/>
      <c r="O64" s="2061"/>
      <c r="P64" s="2059" t="s">
        <v>788</v>
      </c>
      <c r="Q64" s="2060"/>
      <c r="R64" s="2061"/>
    </row>
    <row r="65" spans="2:18">
      <c r="B65" s="167" t="s">
        <v>166</v>
      </c>
      <c r="C65" s="166" t="s">
        <v>167</v>
      </c>
      <c r="D65" s="2070" t="s">
        <v>178</v>
      </c>
      <c r="E65" s="2054" t="s">
        <v>161</v>
      </c>
      <c r="F65" s="1364" t="s">
        <v>167</v>
      </c>
      <c r="G65" s="2070" t="s">
        <v>178</v>
      </c>
      <c r="H65" s="2054" t="s">
        <v>161</v>
      </c>
      <c r="I65" s="1364" t="s">
        <v>167</v>
      </c>
      <c r="J65" s="2070" t="s">
        <v>178</v>
      </c>
      <c r="K65" s="2054" t="s">
        <v>161</v>
      </c>
      <c r="M65" s="1956" t="s">
        <v>167</v>
      </c>
      <c r="N65" s="1957"/>
      <c r="O65" s="948"/>
      <c r="P65" s="1958" t="s">
        <v>167</v>
      </c>
      <c r="Q65" s="1957"/>
      <c r="R65" s="948"/>
    </row>
    <row r="66" spans="2:18" ht="15" thickBot="1">
      <c r="B66" s="168"/>
      <c r="C66" s="1251" t="s">
        <v>169</v>
      </c>
      <c r="D66" s="2071"/>
      <c r="E66" s="2064"/>
      <c r="F66" s="169" t="s">
        <v>169</v>
      </c>
      <c r="G66" s="2071"/>
      <c r="H66" s="2064"/>
      <c r="I66" s="169" t="s">
        <v>169</v>
      </c>
      <c r="J66" s="2071"/>
      <c r="K66" s="2064"/>
      <c r="M66" s="1959" t="s">
        <v>169</v>
      </c>
      <c r="N66" s="1960" t="s">
        <v>178</v>
      </c>
      <c r="O66" s="1815" t="s">
        <v>161</v>
      </c>
      <c r="P66" s="1960" t="s">
        <v>169</v>
      </c>
      <c r="Q66" s="1960" t="s">
        <v>178</v>
      </c>
      <c r="R66" s="1815" t="s">
        <v>161</v>
      </c>
    </row>
    <row r="67" spans="2:18">
      <c r="B67" s="163" t="s">
        <v>179</v>
      </c>
      <c r="C67" s="1818">
        <v>146005.5085</v>
      </c>
      <c r="D67" s="1819">
        <v>777.43600000000004</v>
      </c>
      <c r="E67" s="1835">
        <v>2.1298812845818076E-2</v>
      </c>
      <c r="F67" s="1818">
        <v>147781.06049999999</v>
      </c>
      <c r="G67" s="1819">
        <v>779.52600000000007</v>
      </c>
      <c r="H67" s="1835">
        <v>2.1099483177683655E-2</v>
      </c>
      <c r="I67" s="1818">
        <v>149914.55549999999</v>
      </c>
      <c r="J67" s="1819">
        <v>738.01</v>
      </c>
      <c r="K67" s="1331">
        <v>1.9691483526427828E-2</v>
      </c>
      <c r="M67" s="1822">
        <v>145204.25200000001</v>
      </c>
      <c r="N67" s="1823">
        <v>1454.5239999999999</v>
      </c>
      <c r="O67" s="1837">
        <v>2.0034179164395267E-2</v>
      </c>
      <c r="P67" s="1822">
        <v>149838.489</v>
      </c>
      <c r="Q67" s="1823">
        <v>1517.5360000000001</v>
      </c>
      <c r="R67" s="1335">
        <v>2.0255623373244241E-2</v>
      </c>
    </row>
    <row r="68" spans="2:18">
      <c r="B68" s="163" t="s">
        <v>180</v>
      </c>
      <c r="C68" s="1822">
        <v>20907.626000000004</v>
      </c>
      <c r="D68" s="1823">
        <v>296.85399999999998</v>
      </c>
      <c r="E68" s="1837">
        <v>5.679343986734791E-2</v>
      </c>
      <c r="F68" s="1822">
        <v>18639.697999999997</v>
      </c>
      <c r="G68" s="1823">
        <v>264.88400000000001</v>
      </c>
      <c r="H68" s="1837">
        <v>5.6842981039714281E-2</v>
      </c>
      <c r="I68" s="1822">
        <v>17851.139499999997</v>
      </c>
      <c r="J68" s="1823">
        <v>267.28499999999997</v>
      </c>
      <c r="K68" s="1335">
        <v>5.9891974963278957E-2</v>
      </c>
      <c r="M68" s="1822">
        <v>21035.065821174998</v>
      </c>
      <c r="N68" s="1823">
        <v>535.78700000000003</v>
      </c>
      <c r="O68" s="1837">
        <v>5.0942269879721391E-2</v>
      </c>
      <c r="P68" s="1822">
        <v>18951.7965</v>
      </c>
      <c r="Q68" s="1823">
        <v>532.1690000000001</v>
      </c>
      <c r="R68" s="1335">
        <v>5.6160269555448221E-2</v>
      </c>
    </row>
    <row r="69" spans="2:18">
      <c r="B69" s="163" t="s">
        <v>181</v>
      </c>
      <c r="C69" s="1822">
        <v>14274.363499999999</v>
      </c>
      <c r="D69" s="1823">
        <v>148.99199999999999</v>
      </c>
      <c r="E69" s="1837">
        <v>4.1750933412897887E-2</v>
      </c>
      <c r="F69" s="1822">
        <v>16067.953</v>
      </c>
      <c r="G69" s="1823">
        <v>196.63</v>
      </c>
      <c r="H69" s="1837">
        <v>4.8949607955661806E-2</v>
      </c>
      <c r="I69" s="1822">
        <v>17747.3145</v>
      </c>
      <c r="J69" s="1823">
        <v>200.73899999999998</v>
      </c>
      <c r="K69" s="1335">
        <v>4.5243802942693097E-2</v>
      </c>
      <c r="M69" s="1822">
        <v>15621.4455</v>
      </c>
      <c r="N69" s="1823">
        <v>331.89</v>
      </c>
      <c r="O69" s="1837">
        <v>4.2491586325990129E-2</v>
      </c>
      <c r="P69" s="1822">
        <v>16274.146499999999</v>
      </c>
      <c r="Q69" s="1823">
        <v>397.36900000000003</v>
      </c>
      <c r="R69" s="1335">
        <v>4.8834388949368257E-2</v>
      </c>
    </row>
    <row r="70" spans="2:18" ht="15" thickBot="1">
      <c r="B70" s="163" t="s">
        <v>182</v>
      </c>
      <c r="C70" s="1822">
        <v>1241.6415000000002</v>
      </c>
      <c r="D70" s="1823">
        <v>225.80799999999999</v>
      </c>
      <c r="E70" s="1837">
        <v>0.35643782847142264</v>
      </c>
      <c r="F70" s="1826">
        <v>1113.4585</v>
      </c>
      <c r="G70" s="1827">
        <v>258.76299999999998</v>
      </c>
      <c r="H70" s="1954">
        <v>0.49129446674483152</v>
      </c>
      <c r="I70" s="1822">
        <v>1009.8485000000001</v>
      </c>
      <c r="J70" s="1823">
        <v>260.74</v>
      </c>
      <c r="K70" s="1335">
        <v>0.53890855905613566</v>
      </c>
      <c r="M70" s="1822">
        <v>2101.587129256523</v>
      </c>
      <c r="N70" s="1823">
        <v>450.90600000000006</v>
      </c>
      <c r="O70" s="1837">
        <v>0.20935605946333113</v>
      </c>
      <c r="P70" s="1822">
        <v>2426.7750000000001</v>
      </c>
      <c r="Q70" s="1823">
        <v>519.50300000000004</v>
      </c>
      <c r="R70" s="1335">
        <v>0.22483584180651275</v>
      </c>
    </row>
    <row r="71" spans="2:18" ht="15" thickBot="1">
      <c r="B71" s="1365" t="s">
        <v>183</v>
      </c>
      <c r="C71" s="1838">
        <v>183407.5295</v>
      </c>
      <c r="D71" s="1839">
        <v>1449.09</v>
      </c>
      <c r="E71" s="1842">
        <v>2.9092022636944138E-2</v>
      </c>
      <c r="F71" s="1838">
        <v>185160.54199999999</v>
      </c>
      <c r="G71" s="1839">
        <v>1499.8029999999999</v>
      </c>
      <c r="H71" s="1841">
        <v>2.9764419246515277E-2</v>
      </c>
      <c r="I71" s="1838">
        <v>187904.86199999999</v>
      </c>
      <c r="J71" s="1839">
        <v>1466.7739999999999</v>
      </c>
      <c r="K71" s="1842">
        <v>2.8569521527335467E-2</v>
      </c>
      <c r="L71" s="8"/>
      <c r="M71" s="1838">
        <v>183962.35045043152</v>
      </c>
      <c r="N71" s="1839">
        <v>2773.107</v>
      </c>
      <c r="O71" s="1842">
        <v>2.7638166111440186E-2</v>
      </c>
      <c r="P71" s="1838">
        <v>187491.20699999999</v>
      </c>
      <c r="Q71" s="1839">
        <v>2966.5770000000002</v>
      </c>
      <c r="R71" s="1842">
        <v>2.9013488616562166E-2</v>
      </c>
    </row>
    <row r="72" spans="2:18" ht="15" thickBot="1">
      <c r="B72" s="1366" t="s">
        <v>184</v>
      </c>
      <c r="C72" s="958">
        <v>0.50835226751146001</v>
      </c>
      <c r="D72" s="959">
        <v>0.60254159507000948</v>
      </c>
      <c r="E72" s="1374">
        <v>3.4162303407312612E-2</v>
      </c>
      <c r="F72" s="958">
        <v>0.49490157843672766</v>
      </c>
      <c r="G72" s="959">
        <v>0.51884214126788653</v>
      </c>
      <c r="H72" s="959">
        <v>3.0433984011642903E-2</v>
      </c>
      <c r="I72" s="958">
        <v>0.49472573785770374</v>
      </c>
      <c r="J72" s="959">
        <v>0.51714647246269707</v>
      </c>
      <c r="K72" s="1374">
        <v>2.9057316565085319E-2</v>
      </c>
      <c r="M72" s="958">
        <v>0.5080368923577796</v>
      </c>
      <c r="N72" s="959">
        <v>0.58500591574721061</v>
      </c>
      <c r="O72" s="1374">
        <v>3.1439853020966878E-2</v>
      </c>
      <c r="P72" s="958">
        <v>0.49732962677017706</v>
      </c>
      <c r="Q72" s="959">
        <v>0.51800374640536895</v>
      </c>
      <c r="R72" s="1374">
        <v>2.9438940445578321E-2</v>
      </c>
    </row>
    <row r="73" spans="2:18" ht="15" thickBot="1">
      <c r="B73" s="1366" t="s">
        <v>185</v>
      </c>
      <c r="C73" s="958">
        <v>0.49164773248853999</v>
      </c>
      <c r="D73" s="959">
        <v>0.39745840492999057</v>
      </c>
      <c r="E73" s="1374">
        <v>2.3849470792984103E-2</v>
      </c>
      <c r="F73" s="958">
        <v>0.50509842156327234</v>
      </c>
      <c r="G73" s="959">
        <v>0.48115785873211353</v>
      </c>
      <c r="H73" s="959">
        <v>2.9108371543769152E-2</v>
      </c>
      <c r="I73" s="958">
        <v>0.5052742621422962</v>
      </c>
      <c r="J73" s="959">
        <v>0.48285352753730298</v>
      </c>
      <c r="K73" s="1374">
        <v>2.809191010309443E-2</v>
      </c>
      <c r="M73" s="958">
        <v>0.49196310764222045</v>
      </c>
      <c r="N73" s="959">
        <v>0.41499408425278944</v>
      </c>
      <c r="O73" s="1374">
        <v>2.371226765842489E-2</v>
      </c>
      <c r="P73" s="958">
        <v>0.502670373229823</v>
      </c>
      <c r="Q73" s="959">
        <v>0.48199625359463111</v>
      </c>
      <c r="R73" s="1374">
        <v>2.8592557106368398E-2</v>
      </c>
    </row>
    <row r="74" spans="2:18" ht="15" thickBot="1">
      <c r="B74" s="35"/>
      <c r="C74" s="35"/>
      <c r="D74" s="35"/>
      <c r="E74" s="35"/>
      <c r="F74" s="35"/>
      <c r="G74" s="35"/>
      <c r="H74" s="35"/>
      <c r="I74" s="35"/>
      <c r="J74" s="35"/>
      <c r="K74" s="35"/>
    </row>
    <row r="75" spans="2:18" ht="16" thickBot="1">
      <c r="B75" s="1365" t="s">
        <v>594</v>
      </c>
      <c r="C75" s="1838">
        <v>220651.6875</v>
      </c>
      <c r="D75" s="1839">
        <v>3204.155999999999</v>
      </c>
      <c r="E75" s="1842">
        <v>5.8085320557541606E-2</v>
      </c>
      <c r="F75" s="1838">
        <v>225297.538</v>
      </c>
      <c r="G75" s="1839">
        <v>3426.1229999999996</v>
      </c>
      <c r="H75" s="1842">
        <v>6.0828414378855743E-2</v>
      </c>
      <c r="I75" s="1838">
        <v>227161.17849999998</v>
      </c>
      <c r="J75" s="1839">
        <v>3468.4640000000004</v>
      </c>
      <c r="K75" s="1842">
        <v>6.1074942873656571E-2</v>
      </c>
      <c r="L75" s="8"/>
      <c r="M75" s="1838">
        <v>220418.8535</v>
      </c>
      <c r="N75" s="1839">
        <v>6336.2450000000008</v>
      </c>
      <c r="O75" s="1842">
        <v>2.8746383983890927E-2</v>
      </c>
      <c r="P75" s="1838">
        <v>226444.44349999999</v>
      </c>
      <c r="Q75" s="1839">
        <v>6894.5870000000004</v>
      </c>
      <c r="R75" s="1842">
        <v>3.044714585809654E-2</v>
      </c>
    </row>
    <row r="76" spans="2:18" ht="15" thickBot="1">
      <c r="B76" s="1366" t="s">
        <v>186</v>
      </c>
      <c r="C76" s="958">
        <v>0.57304274638733499</v>
      </c>
      <c r="D76" s="959">
        <v>0.76431078886296433</v>
      </c>
      <c r="E76" s="1374">
        <v>7.7472819360468528E-2</v>
      </c>
      <c r="F76" s="958">
        <v>0.58017494181405571</v>
      </c>
      <c r="G76" s="959">
        <v>0.7779974624378635</v>
      </c>
      <c r="H76" s="1374">
        <v>8.1569107212555086E-2</v>
      </c>
      <c r="I76" s="958">
        <v>0.57419243182875113</v>
      </c>
      <c r="J76" s="959">
        <v>0.76863274348530075</v>
      </c>
      <c r="K76" s="1374">
        <v>8.1756913356857766E-2</v>
      </c>
      <c r="M76" s="958">
        <v>0.5747262313929058</v>
      </c>
      <c r="N76" s="959">
        <v>0.76927233716499288</v>
      </c>
      <c r="O76" s="1374">
        <v>3.8477098807087884E-2</v>
      </c>
      <c r="P76" s="958">
        <v>0.57197757868587318</v>
      </c>
      <c r="Q76" s="959">
        <v>0.77328634768115911</v>
      </c>
      <c r="R76" s="1374">
        <v>4.1163085923781345E-2</v>
      </c>
    </row>
    <row r="77" spans="2:18" ht="15" thickBot="1">
      <c r="B77" s="1366" t="s">
        <v>187</v>
      </c>
      <c r="C77" s="958">
        <v>0.42695725361266496</v>
      </c>
      <c r="D77" s="959">
        <v>0.23568921113703584</v>
      </c>
      <c r="E77" s="1374">
        <v>3.2064295113881487E-2</v>
      </c>
      <c r="F77" s="958">
        <v>0.41982505818594429</v>
      </c>
      <c r="G77" s="959">
        <v>0.2220025375621365</v>
      </c>
      <c r="H77" s="1374">
        <v>3.2165927413522935E-2</v>
      </c>
      <c r="I77" s="958">
        <v>0.42580756817124893</v>
      </c>
      <c r="J77" s="959">
        <v>0.2313672565146993</v>
      </c>
      <c r="K77" s="1374">
        <v>3.3185746404551651E-2</v>
      </c>
      <c r="M77" s="958">
        <v>0.4252737686070942</v>
      </c>
      <c r="N77" s="959">
        <v>0.23072766283500712</v>
      </c>
      <c r="O77" s="1374">
        <v>1.5596038319703204E-2</v>
      </c>
      <c r="P77" s="958">
        <v>0.42802242131412688</v>
      </c>
      <c r="Q77" s="959">
        <v>0.22671365231884077</v>
      </c>
      <c r="R77" s="1374">
        <v>1.612715431817895E-2</v>
      </c>
    </row>
    <row r="78" spans="2:18">
      <c r="B78" s="342" t="s">
        <v>595</v>
      </c>
      <c r="C78"/>
      <c r="D78"/>
      <c r="E78"/>
      <c r="F78"/>
      <c r="G78"/>
    </row>
    <row r="79" spans="2:18">
      <c r="B79"/>
      <c r="C79"/>
      <c r="D79"/>
      <c r="E79"/>
      <c r="F79"/>
      <c r="G79"/>
    </row>
    <row r="80" spans="2:18">
      <c r="B80"/>
      <c r="C80"/>
      <c r="D80"/>
      <c r="E80"/>
      <c r="F80"/>
      <c r="G80"/>
    </row>
  </sheetData>
  <mergeCells count="26">
    <mergeCell ref="K65:K66"/>
    <mergeCell ref="J52:J53"/>
    <mergeCell ref="J65:J66"/>
    <mergeCell ref="K52:K53"/>
    <mergeCell ref="I64:K64"/>
    <mergeCell ref="G65:G66"/>
    <mergeCell ref="F64:H64"/>
    <mergeCell ref="D65:D66"/>
    <mergeCell ref="G52:G53"/>
    <mergeCell ref="D52:D53"/>
    <mergeCell ref="C64:E64"/>
    <mergeCell ref="E65:E66"/>
    <mergeCell ref="H65:H66"/>
    <mergeCell ref="M64:O64"/>
    <mergeCell ref="P64:R64"/>
    <mergeCell ref="C3:E3"/>
    <mergeCell ref="F3:G3"/>
    <mergeCell ref="E52:E53"/>
    <mergeCell ref="H52:H53"/>
    <mergeCell ref="C51:E51"/>
    <mergeCell ref="F29:G29"/>
    <mergeCell ref="C29:E29"/>
    <mergeCell ref="F51:H51"/>
    <mergeCell ref="H3:I3"/>
    <mergeCell ref="H29:I29"/>
    <mergeCell ref="I51:K51"/>
  </mergeCells>
  <hyperlinks>
    <hyperlink ref="A1" location="Index!A1" display="Back to index" xr:uid="{A1A34004-4509-4D7B-80C3-99DCA049E0A8}"/>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codeName="Hoja12">
    <tabColor rgb="FF2AD2C9"/>
  </sheetPr>
  <dimension ref="A1:L26"/>
  <sheetViews>
    <sheetView showGridLines="0" zoomScale="70" zoomScaleNormal="70" workbookViewId="0">
      <pane xSplit="2" topLeftCell="C1" activePane="topRight" state="frozen"/>
      <selection activeCell="N35" sqref="N35"/>
      <selection pane="topRight" activeCell="B4" sqref="B4:G8"/>
    </sheetView>
  </sheetViews>
  <sheetFormatPr baseColWidth="10" defaultColWidth="11.453125" defaultRowHeight="14"/>
  <cols>
    <col min="1" max="1" width="11.453125" style="21"/>
    <col min="2" max="2" width="53.453125" style="21" customWidth="1"/>
    <col min="3" max="5" width="15.54296875" style="21" bestFit="1" customWidth="1"/>
    <col min="6" max="7" width="11.54296875" style="21" bestFit="1" customWidth="1"/>
    <col min="8" max="8" width="12.54296875" style="21" customWidth="1"/>
    <col min="9" max="9" width="14.08984375" style="21" customWidth="1"/>
    <col min="10" max="10" width="15.90625" style="21" customWidth="1"/>
    <col min="11" max="16384" width="11.453125" style="21"/>
  </cols>
  <sheetData>
    <row r="1" spans="1:12" ht="14.5">
      <c r="A1" s="1252" t="s">
        <v>33</v>
      </c>
    </row>
    <row r="2" spans="1:12" ht="14.5" thickBot="1"/>
    <row r="3" spans="1:12" customFormat="1" ht="15" customHeight="1">
      <c r="B3" s="1367" t="s">
        <v>188</v>
      </c>
      <c r="C3" s="2042" t="s">
        <v>189</v>
      </c>
      <c r="D3" s="2043"/>
      <c r="E3" s="2044"/>
      <c r="F3" s="2042" t="s">
        <v>30</v>
      </c>
      <c r="G3" s="2044"/>
      <c r="H3" s="2075" t="s">
        <v>530</v>
      </c>
      <c r="I3" s="2044"/>
      <c r="J3" s="1804" t="s">
        <v>30</v>
      </c>
      <c r="K3" s="21"/>
    </row>
    <row r="4" spans="1:12" customFormat="1" ht="15" customHeight="1" thickBot="1">
      <c r="B4" s="170" t="s">
        <v>140</v>
      </c>
      <c r="C4" s="171" t="s">
        <v>671</v>
      </c>
      <c r="D4" s="172" t="s">
        <v>576</v>
      </c>
      <c r="E4" s="172" t="s">
        <v>672</v>
      </c>
      <c r="F4" s="1189" t="s">
        <v>34</v>
      </c>
      <c r="G4" s="1190" t="s">
        <v>35</v>
      </c>
      <c r="H4" s="171" t="s">
        <v>787</v>
      </c>
      <c r="I4" s="172" t="s">
        <v>788</v>
      </c>
      <c r="J4" s="1805" t="s">
        <v>816</v>
      </c>
    </row>
    <row r="5" spans="1:12" customFormat="1" ht="14.5">
      <c r="B5" s="1185" t="s">
        <v>190</v>
      </c>
      <c r="C5" s="1327">
        <v>-886123</v>
      </c>
      <c r="D5" s="1328">
        <v>-910189</v>
      </c>
      <c r="E5" s="1329">
        <v>-1193548</v>
      </c>
      <c r="F5" s="1330">
        <v>0.3113188579514804</v>
      </c>
      <c r="G5" s="1331">
        <v>0.34693264930489331</v>
      </c>
      <c r="H5" s="1327">
        <v>-1688230</v>
      </c>
      <c r="I5" s="1806">
        <v>-2103737</v>
      </c>
      <c r="J5" s="1807">
        <v>0.24611990072442747</v>
      </c>
    </row>
    <row r="6" spans="1:12" customFormat="1" ht="14.5">
      <c r="B6" s="1186" t="s">
        <v>191</v>
      </c>
      <c r="C6" s="1332">
        <v>81872</v>
      </c>
      <c r="D6" s="1333">
        <v>95490</v>
      </c>
      <c r="E6" s="1368">
        <v>100177</v>
      </c>
      <c r="F6" s="1334">
        <v>4.9083673683108175E-2</v>
      </c>
      <c r="G6" s="1335">
        <v>0.22358071135430915</v>
      </c>
      <c r="H6" s="1332">
        <v>156981</v>
      </c>
      <c r="I6" s="1333">
        <v>195667</v>
      </c>
      <c r="J6" s="1808">
        <v>0.24643746695459967</v>
      </c>
    </row>
    <row r="7" spans="1:12" customFormat="1" ht="17.25" customHeight="1" thickBot="1">
      <c r="B7" s="1187" t="s">
        <v>37</v>
      </c>
      <c r="C7" s="1369">
        <v>-804251</v>
      </c>
      <c r="D7" s="1370">
        <v>-814699</v>
      </c>
      <c r="E7" s="1371">
        <v>-1093371</v>
      </c>
      <c r="F7" s="1372">
        <v>0.34205516393170976</v>
      </c>
      <c r="G7" s="1373">
        <v>0.35948976128099314</v>
      </c>
      <c r="H7" s="1369">
        <v>-1531249</v>
      </c>
      <c r="I7" s="1370">
        <v>-1908070</v>
      </c>
      <c r="J7" s="1809">
        <v>0.24608734438357183</v>
      </c>
    </row>
    <row r="8" spans="1:12" customFormat="1" ht="15" thickBot="1">
      <c r="B8" s="1188" t="s">
        <v>641</v>
      </c>
      <c r="C8" s="958">
        <v>2.2339431990683754E-2</v>
      </c>
      <c r="D8" s="959">
        <v>2.2806794683524437E-2</v>
      </c>
      <c r="E8" s="959">
        <v>3.0398371050046603E-2</v>
      </c>
      <c r="F8" s="958" t="s">
        <v>848</v>
      </c>
      <c r="G8" s="1374" t="s">
        <v>849</v>
      </c>
      <c r="H8" s="1810">
        <v>2.101401718888718E-2</v>
      </c>
      <c r="I8" s="1811">
        <v>2.6144875641478361E-2</v>
      </c>
      <c r="J8" s="1812" t="s">
        <v>850</v>
      </c>
    </row>
    <row r="9" spans="1:12" ht="14.4" customHeight="1">
      <c r="B9" s="2074" t="s">
        <v>588</v>
      </c>
      <c r="C9" s="2074"/>
      <c r="D9" s="2074"/>
      <c r="E9" s="2074"/>
      <c r="F9" s="2074"/>
      <c r="G9" s="2074"/>
      <c r="H9" s="2074"/>
      <c r="I9" s="2074"/>
      <c r="J9" s="2074"/>
      <c r="K9"/>
      <c r="L9"/>
    </row>
    <row r="10" spans="1:12" customFormat="1" ht="14.5">
      <c r="B10" s="46"/>
      <c r="C10" s="1280"/>
      <c r="D10" s="1280"/>
      <c r="E10" s="1280"/>
      <c r="J10" s="21"/>
    </row>
    <row r="11" spans="1:12" customFormat="1" ht="14.5">
      <c r="B11" s="21"/>
      <c r="J11" s="21"/>
    </row>
    <row r="12" spans="1:12" ht="14.5">
      <c r="B12"/>
      <c r="C12"/>
      <c r="D12"/>
      <c r="E12"/>
      <c r="F12"/>
      <c r="G12"/>
      <c r="H12"/>
      <c r="I12"/>
      <c r="J12"/>
      <c r="K12"/>
      <c r="L12"/>
    </row>
    <row r="13" spans="1:12" ht="14.5">
      <c r="B13"/>
      <c r="C13"/>
      <c r="D13"/>
      <c r="E13"/>
      <c r="F13"/>
      <c r="G13"/>
      <c r="H13"/>
      <c r="I13"/>
      <c r="J13"/>
      <c r="K13"/>
      <c r="L13"/>
    </row>
    <row r="14" spans="1:12" ht="14.5">
      <c r="B14"/>
      <c r="C14"/>
      <c r="D14"/>
      <c r="E14"/>
      <c r="F14"/>
      <c r="G14"/>
      <c r="H14"/>
      <c r="I14"/>
      <c r="J14"/>
      <c r="K14"/>
      <c r="L14"/>
    </row>
    <row r="15" spans="1:12" ht="14.5">
      <c r="B15"/>
      <c r="C15"/>
      <c r="D15"/>
      <c r="E15"/>
      <c r="F15"/>
      <c r="G15"/>
      <c r="H15"/>
      <c r="I15"/>
      <c r="J15"/>
      <c r="K15"/>
      <c r="L15"/>
    </row>
    <row r="16" spans="1:12" ht="14.5">
      <c r="B16"/>
      <c r="C16"/>
      <c r="D16"/>
      <c r="E16"/>
      <c r="F16"/>
      <c r="G16"/>
      <c r="H16"/>
      <c r="I16"/>
      <c r="J16"/>
      <c r="K16"/>
      <c r="L16"/>
    </row>
    <row r="17" spans="2:12" ht="14.5">
      <c r="B17"/>
      <c r="C17"/>
      <c r="D17"/>
      <c r="E17"/>
      <c r="F17"/>
      <c r="G17"/>
      <c r="H17"/>
      <c r="I17"/>
      <c r="J17"/>
      <c r="K17"/>
      <c r="L17"/>
    </row>
    <row r="18" spans="2:12" ht="14.5">
      <c r="B18"/>
      <c r="C18"/>
      <c r="D18"/>
      <c r="E18"/>
      <c r="F18"/>
      <c r="G18"/>
      <c r="H18"/>
      <c r="I18"/>
      <c r="J18"/>
      <c r="K18"/>
      <c r="L18"/>
    </row>
    <row r="19" spans="2:12" ht="14.5">
      <c r="B19"/>
      <c r="C19"/>
      <c r="D19"/>
      <c r="E19"/>
      <c r="F19"/>
      <c r="G19"/>
      <c r="H19"/>
      <c r="I19"/>
      <c r="J19"/>
      <c r="K19"/>
      <c r="L19"/>
    </row>
    <row r="20" spans="2:12" ht="14.5">
      <c r="B20"/>
      <c r="C20"/>
      <c r="D20"/>
      <c r="E20"/>
      <c r="F20"/>
      <c r="G20"/>
      <c r="H20"/>
      <c r="I20"/>
      <c r="J20"/>
      <c r="K20"/>
      <c r="L20"/>
    </row>
    <row r="21" spans="2:12" ht="14.5">
      <c r="B21"/>
      <c r="C21"/>
      <c r="D21"/>
      <c r="E21"/>
      <c r="F21"/>
      <c r="G21"/>
      <c r="H21"/>
      <c r="I21"/>
      <c r="J21"/>
      <c r="K21"/>
      <c r="L21"/>
    </row>
    <row r="26" spans="2:12">
      <c r="L26" s="21" t="s">
        <v>345</v>
      </c>
    </row>
  </sheetData>
  <mergeCells count="4">
    <mergeCell ref="C3:E3"/>
    <mergeCell ref="F3:G3"/>
    <mergeCell ref="B9:J9"/>
    <mergeCell ref="H3:I3"/>
  </mergeCells>
  <hyperlinks>
    <hyperlink ref="A1" location="Index!A1" display="Back to index" xr:uid="{60E8B29B-C855-4C49-A386-6554C4F8A5AE}"/>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codeName="Hoja13">
    <tabColor rgb="FF2AD2C9"/>
  </sheetPr>
  <dimension ref="A1:J39"/>
  <sheetViews>
    <sheetView showGridLines="0" zoomScale="85" zoomScaleNormal="85" workbookViewId="0">
      <pane xSplit="2" topLeftCell="C1" activePane="topRight" state="frozen"/>
      <selection pane="topRight" activeCell="B35" sqref="B35"/>
    </sheetView>
  </sheetViews>
  <sheetFormatPr baseColWidth="10" defaultColWidth="11.453125" defaultRowHeight="14.5"/>
  <cols>
    <col min="2" max="2" width="61.54296875" style="9" customWidth="1"/>
    <col min="3" max="3" width="12.54296875" style="9" customWidth="1"/>
    <col min="4" max="4" width="13.453125" style="9" customWidth="1"/>
    <col min="5" max="5" width="12.54296875" style="9" bestFit="1" customWidth="1"/>
    <col min="6" max="7" width="10.54296875" style="9" customWidth="1"/>
    <col min="8" max="8" width="13.453125" customWidth="1"/>
    <col min="9" max="9" width="12.54296875" customWidth="1"/>
    <col min="10" max="10" width="16.08984375" customWidth="1"/>
    <col min="11" max="11" width="11.453125" customWidth="1"/>
  </cols>
  <sheetData>
    <row r="1" spans="1:10">
      <c r="A1" s="1252" t="s">
        <v>33</v>
      </c>
    </row>
    <row r="2" spans="1:10" ht="15" thickBot="1"/>
    <row r="3" spans="1:10">
      <c r="B3" s="1086" t="s">
        <v>811</v>
      </c>
      <c r="C3" s="2062" t="s">
        <v>29</v>
      </c>
      <c r="D3" s="2079"/>
      <c r="E3" s="2079"/>
      <c r="F3" s="2062" t="s">
        <v>192</v>
      </c>
      <c r="G3" s="2076"/>
      <c r="H3" s="2062" t="s">
        <v>530</v>
      </c>
      <c r="I3" s="2076"/>
      <c r="J3" s="1623" t="s">
        <v>192</v>
      </c>
    </row>
    <row r="4" spans="1:10" ht="15" thickBot="1">
      <c r="B4" s="1087" t="s">
        <v>812</v>
      </c>
      <c r="C4" s="411" t="s">
        <v>671</v>
      </c>
      <c r="D4" s="412" t="s">
        <v>576</v>
      </c>
      <c r="E4" s="412" t="s">
        <v>672</v>
      </c>
      <c r="F4" s="411" t="s">
        <v>34</v>
      </c>
      <c r="G4" s="413" t="s">
        <v>35</v>
      </c>
      <c r="H4" s="411" t="s">
        <v>787</v>
      </c>
      <c r="I4" s="413" t="s">
        <v>788</v>
      </c>
      <c r="J4" s="413" t="s">
        <v>816</v>
      </c>
    </row>
    <row r="5" spans="1:10">
      <c r="B5" s="500" t="s">
        <v>813</v>
      </c>
      <c r="C5" s="1089">
        <v>960550</v>
      </c>
      <c r="D5" s="1090">
        <v>1062501</v>
      </c>
      <c r="E5" s="1090">
        <v>1148830</v>
      </c>
      <c r="F5" s="1091">
        <v>8.125074705812052E-2</v>
      </c>
      <c r="G5" s="1092">
        <v>0.19601270105668633</v>
      </c>
      <c r="H5" s="1089">
        <v>1842331</v>
      </c>
      <c r="I5" s="1680">
        <v>2211331</v>
      </c>
      <c r="J5" s="1092">
        <v>0.20028974163708901</v>
      </c>
    </row>
    <row r="6" spans="1:10" ht="15" thickBot="1">
      <c r="B6" s="1097" t="s">
        <v>814</v>
      </c>
      <c r="C6" s="1098">
        <v>210944</v>
      </c>
      <c r="D6" s="1099">
        <v>166269</v>
      </c>
      <c r="E6" s="1099">
        <v>217896</v>
      </c>
      <c r="F6" s="1100">
        <v>0.31050285982353887</v>
      </c>
      <c r="G6" s="1101">
        <v>3.295661407766981E-2</v>
      </c>
      <c r="H6" s="1098">
        <v>459459</v>
      </c>
      <c r="I6" s="1681">
        <v>384165</v>
      </c>
      <c r="J6" s="1101">
        <v>-0.16387534034592854</v>
      </c>
    </row>
    <row r="7" spans="1:10" ht="15" thickBot="1">
      <c r="B7" s="1102" t="s">
        <v>815</v>
      </c>
      <c r="C7" s="1103">
        <v>1171494</v>
      </c>
      <c r="D7" s="1104">
        <v>1228770</v>
      </c>
      <c r="E7" s="1104">
        <v>1366726</v>
      </c>
      <c r="F7" s="1105">
        <v>0.11227162121471057</v>
      </c>
      <c r="G7" s="1106">
        <v>0.16665215528205857</v>
      </c>
      <c r="H7" s="1103">
        <v>2301790</v>
      </c>
      <c r="I7" s="1682">
        <v>2595496</v>
      </c>
      <c r="J7" s="1106">
        <v>0.127598955595428</v>
      </c>
    </row>
    <row r="8" spans="1:10" ht="15" thickBot="1">
      <c r="B8" s="1376"/>
      <c r="C8" s="1377"/>
      <c r="D8" s="1377"/>
      <c r="E8" s="1377"/>
      <c r="F8" s="1378"/>
      <c r="G8" s="1378"/>
    </row>
    <row r="9" spans="1:10">
      <c r="B9" s="1086" t="s">
        <v>643</v>
      </c>
      <c r="C9" s="2062" t="s">
        <v>29</v>
      </c>
      <c r="D9" s="2079"/>
      <c r="E9" s="2079"/>
      <c r="F9" s="2062" t="s">
        <v>192</v>
      </c>
      <c r="G9" s="2076"/>
      <c r="H9" s="2062" t="s">
        <v>530</v>
      </c>
      <c r="I9" s="2076"/>
      <c r="J9" s="1623" t="s">
        <v>192</v>
      </c>
    </row>
    <row r="10" spans="1:10" ht="15" thickBot="1">
      <c r="B10" s="1087" t="s">
        <v>193</v>
      </c>
      <c r="C10" s="1088" t="s">
        <v>671</v>
      </c>
      <c r="D10" s="412" t="s">
        <v>576</v>
      </c>
      <c r="E10" s="412" t="s">
        <v>672</v>
      </c>
      <c r="F10" s="411" t="s">
        <v>34</v>
      </c>
      <c r="G10" s="413" t="s">
        <v>35</v>
      </c>
      <c r="H10" s="1683" t="s">
        <v>787</v>
      </c>
      <c r="I10" s="1684" t="s">
        <v>788</v>
      </c>
      <c r="J10" s="413" t="s">
        <v>816</v>
      </c>
    </row>
    <row r="11" spans="1:10">
      <c r="B11" s="500" t="s">
        <v>644</v>
      </c>
      <c r="C11" s="1089">
        <v>723230</v>
      </c>
      <c r="D11" s="1090">
        <v>771463</v>
      </c>
      <c r="E11" s="1090">
        <v>812504</v>
      </c>
      <c r="F11" s="1091">
        <v>5.319892204810861E-2</v>
      </c>
      <c r="G11" s="1092">
        <v>0.12343791048490793</v>
      </c>
      <c r="H11" s="1089">
        <v>1421437</v>
      </c>
      <c r="I11" s="1680">
        <v>1583967</v>
      </c>
      <c r="J11" s="1092">
        <v>0.11434203555978906</v>
      </c>
    </row>
    <row r="12" spans="1:10">
      <c r="B12" s="563" t="s">
        <v>645</v>
      </c>
      <c r="C12" s="1093">
        <v>95027</v>
      </c>
      <c r="D12" s="1094">
        <v>153969</v>
      </c>
      <c r="E12" s="1094">
        <v>152567</v>
      </c>
      <c r="F12" s="1095">
        <v>-9.1057290753333575E-3</v>
      </c>
      <c r="G12" s="1096">
        <v>0.60551211760867973</v>
      </c>
      <c r="H12" s="1093">
        <v>145161</v>
      </c>
      <c r="I12" s="1685">
        <v>306536</v>
      </c>
      <c r="J12" s="1096">
        <v>1.11169666783778</v>
      </c>
    </row>
    <row r="13" spans="1:10">
      <c r="B13" s="563" t="s">
        <v>25</v>
      </c>
      <c r="C13" s="1093">
        <v>30984</v>
      </c>
      <c r="D13" s="1094">
        <v>24173</v>
      </c>
      <c r="E13" s="1094">
        <v>21773</v>
      </c>
      <c r="F13" s="1095">
        <v>-9.9284325487113745E-2</v>
      </c>
      <c r="G13" s="1096">
        <v>-0.29728246837077199</v>
      </c>
      <c r="H13" s="1093">
        <v>59675</v>
      </c>
      <c r="I13" s="1685">
        <v>45946</v>
      </c>
      <c r="J13" s="1096">
        <v>-0.23006284038542102</v>
      </c>
    </row>
    <row r="14" spans="1:10">
      <c r="B14" s="563" t="s">
        <v>95</v>
      </c>
      <c r="C14" s="1093">
        <v>10724</v>
      </c>
      <c r="D14" s="1094">
        <v>11250</v>
      </c>
      <c r="E14" s="1094">
        <v>11043</v>
      </c>
      <c r="F14" s="1095">
        <v>-1.8399999999999972E-2</v>
      </c>
      <c r="G14" s="1096">
        <v>2.9746363297277201E-2</v>
      </c>
      <c r="H14" s="1093">
        <v>19798</v>
      </c>
      <c r="I14" s="1685">
        <v>22293</v>
      </c>
      <c r="J14" s="1096">
        <v>0.12602283058894836</v>
      </c>
    </row>
    <row r="15" spans="1:10">
      <c r="B15" s="563" t="s">
        <v>646</v>
      </c>
      <c r="C15" s="1093">
        <v>-3499</v>
      </c>
      <c r="D15" s="1094">
        <v>-3199</v>
      </c>
      <c r="E15" s="1094">
        <v>-2488</v>
      </c>
      <c r="F15" s="1095">
        <v>-0.22225695529853084</v>
      </c>
      <c r="G15" s="1096">
        <v>-0.28893969705630185</v>
      </c>
      <c r="H15" s="1093">
        <v>-6630</v>
      </c>
      <c r="I15" s="1685">
        <v>-5687</v>
      </c>
      <c r="J15" s="1096">
        <v>-0.14223227752639522</v>
      </c>
    </row>
    <row r="16" spans="1:10">
      <c r="B16" s="563" t="s">
        <v>647</v>
      </c>
      <c r="C16" s="1093">
        <v>88408</v>
      </c>
      <c r="D16" s="1094">
        <v>94528</v>
      </c>
      <c r="E16" s="1094">
        <v>99102</v>
      </c>
      <c r="F16" s="1095">
        <v>4.8387779282329069E-2</v>
      </c>
      <c r="G16" s="1096">
        <v>0.12096190390009953</v>
      </c>
      <c r="H16" s="1093">
        <v>177904</v>
      </c>
      <c r="I16" s="1685">
        <v>193630</v>
      </c>
      <c r="J16" s="1096">
        <v>8.8395988847917994E-2</v>
      </c>
    </row>
    <row r="17" spans="2:10">
      <c r="B17" s="563" t="s">
        <v>648</v>
      </c>
      <c r="C17" s="1093">
        <v>16878</v>
      </c>
      <c r="D17" s="1094">
        <v>17062</v>
      </c>
      <c r="E17" s="1094">
        <v>15485</v>
      </c>
      <c r="F17" s="1095">
        <v>-9.2427616926503364E-2</v>
      </c>
      <c r="G17" s="1096">
        <v>-8.2533475530276124E-2</v>
      </c>
      <c r="H17" s="1093">
        <v>32132</v>
      </c>
      <c r="I17" s="1685">
        <v>32547</v>
      </c>
      <c r="J17" s="1096">
        <v>1.2915473671106792E-2</v>
      </c>
    </row>
    <row r="18" spans="2:10">
      <c r="B18" s="563" t="s">
        <v>649</v>
      </c>
      <c r="C18" s="1093">
        <v>115900</v>
      </c>
      <c r="D18" s="1094">
        <v>128148</v>
      </c>
      <c r="E18" s="1094">
        <v>153482</v>
      </c>
      <c r="F18" s="1095">
        <v>0.19769329213097353</v>
      </c>
      <c r="G18" s="1096">
        <v>0.32426229508196713</v>
      </c>
      <c r="H18" s="1093">
        <v>223058</v>
      </c>
      <c r="I18" s="1685">
        <v>281630</v>
      </c>
      <c r="J18" s="1096">
        <v>0.26258641250257786</v>
      </c>
    </row>
    <row r="19" spans="2:10" ht="17" thickBot="1">
      <c r="B19" s="1097" t="s">
        <v>652</v>
      </c>
      <c r="C19" s="1098">
        <v>-117102</v>
      </c>
      <c r="D19" s="1099">
        <v>-134893</v>
      </c>
      <c r="E19" s="1099">
        <v>-114638</v>
      </c>
      <c r="F19" s="1100">
        <v>-0.15015604960969064</v>
      </c>
      <c r="G19" s="1101">
        <v>-2.1041485200935961E-2</v>
      </c>
      <c r="H19" s="1098">
        <v>-230204</v>
      </c>
      <c r="I19" s="1681">
        <v>-249531</v>
      </c>
      <c r="J19" s="1101">
        <v>8.395596948793238E-2</v>
      </c>
    </row>
    <row r="20" spans="2:10" ht="15" thickBot="1">
      <c r="B20" s="1102" t="s">
        <v>650</v>
      </c>
      <c r="C20" s="1103">
        <v>960550</v>
      </c>
      <c r="D20" s="1104">
        <v>1062501</v>
      </c>
      <c r="E20" s="1104">
        <v>1148830</v>
      </c>
      <c r="F20" s="1105">
        <v>8.125074705812052E-2</v>
      </c>
      <c r="G20" s="1106">
        <v>0.19601270105668633</v>
      </c>
      <c r="H20" s="1103">
        <v>1842331</v>
      </c>
      <c r="I20" s="1682">
        <v>2211331</v>
      </c>
      <c r="J20" s="1106">
        <v>0.20028974163708901</v>
      </c>
    </row>
    <row r="21" spans="2:10">
      <c r="B21" s="1697" t="s">
        <v>817</v>
      </c>
      <c r="C21" s="1379"/>
      <c r="D21" s="1379"/>
      <c r="E21" s="1379"/>
      <c r="F21" s="1380"/>
      <c r="G21" s="1380"/>
    </row>
    <row r="22" spans="2:10" ht="15" thickBot="1">
      <c r="B22"/>
      <c r="C22"/>
      <c r="D22"/>
      <c r="E22"/>
      <c r="F22"/>
      <c r="G22"/>
    </row>
    <row r="23" spans="2:10">
      <c r="B23" s="1107" t="s">
        <v>651</v>
      </c>
      <c r="C23" s="1686"/>
      <c r="D23" s="1686" t="s">
        <v>548</v>
      </c>
      <c r="E23" s="1687"/>
      <c r="F23" s="2077" t="s">
        <v>192</v>
      </c>
      <c r="G23" s="2078"/>
      <c r="H23" s="2077" t="s">
        <v>530</v>
      </c>
      <c r="I23" s="2078"/>
      <c r="J23" s="1688" t="s">
        <v>192</v>
      </c>
    </row>
    <row r="24" spans="2:10" ht="15" thickBot="1">
      <c r="B24" s="1108" t="s">
        <v>559</v>
      </c>
      <c r="C24" s="1689" t="s">
        <v>671</v>
      </c>
      <c r="D24" s="1689" t="s">
        <v>576</v>
      </c>
      <c r="E24" s="1689" t="s">
        <v>672</v>
      </c>
      <c r="F24" s="173" t="s">
        <v>34</v>
      </c>
      <c r="G24" s="54" t="s">
        <v>35</v>
      </c>
      <c r="H24" s="1690" t="s">
        <v>787</v>
      </c>
      <c r="I24" s="1691" t="s">
        <v>788</v>
      </c>
      <c r="J24" s="1692" t="s">
        <v>816</v>
      </c>
    </row>
    <row r="25" spans="2:10">
      <c r="B25" s="600" t="s">
        <v>196</v>
      </c>
      <c r="C25" s="592">
        <v>322.85446575619403</v>
      </c>
      <c r="D25" s="593">
        <v>340.23833940769873</v>
      </c>
      <c r="E25" s="1381">
        <v>333.604198139</v>
      </c>
      <c r="F25" s="594">
        <v>-1.9498511779265426E-2</v>
      </c>
      <c r="G25" s="521">
        <v>3.3295907360698207E-2</v>
      </c>
      <c r="H25" s="1693">
        <v>643.96354855037691</v>
      </c>
      <c r="I25" s="1694">
        <v>673.84253754669874</v>
      </c>
      <c r="J25" s="1695">
        <v>4.6398571881253625E-2</v>
      </c>
    </row>
    <row r="26" spans="2:10">
      <c r="B26" s="600" t="s">
        <v>558</v>
      </c>
      <c r="C26" s="592">
        <v>20.213429074174481</v>
      </c>
      <c r="D26" s="593">
        <v>56.038293827896503</v>
      </c>
      <c r="E26" s="1381">
        <v>72.411701428312568</v>
      </c>
      <c r="F26" s="334">
        <v>0.29218247883673421</v>
      </c>
      <c r="G26" s="1382">
        <v>2.5823561238715689</v>
      </c>
      <c r="H26" s="592">
        <v>8.676730310991573</v>
      </c>
      <c r="I26" s="1381">
        <v>128.44999525620906</v>
      </c>
      <c r="J26" s="1695" t="s">
        <v>732</v>
      </c>
    </row>
    <row r="27" spans="2:10">
      <c r="B27" s="600" t="s">
        <v>197</v>
      </c>
      <c r="C27" s="592">
        <v>182.018141808</v>
      </c>
      <c r="D27" s="593">
        <v>179.31313478999999</v>
      </c>
      <c r="E27" s="1381">
        <v>191.31287823900001</v>
      </c>
      <c r="F27" s="334">
        <v>6.6920604913038639E-2</v>
      </c>
      <c r="G27" s="1382">
        <v>5.1064890228384341E-2</v>
      </c>
      <c r="H27" s="592">
        <v>359.98921993800002</v>
      </c>
      <c r="I27" s="1381">
        <v>370.62601302899998</v>
      </c>
      <c r="J27" s="1695">
        <v>2.9547532264526888E-2</v>
      </c>
    </row>
    <row r="28" spans="2:10">
      <c r="B28" s="601" t="s">
        <v>198</v>
      </c>
      <c r="C28" s="592">
        <v>91.598551807999996</v>
      </c>
      <c r="D28" s="593">
        <v>90.080803327000027</v>
      </c>
      <c r="E28" s="1381">
        <v>101.015088961</v>
      </c>
      <c r="F28" s="334">
        <v>0.12138308307828582</v>
      </c>
      <c r="G28" s="1382">
        <v>0.10280224924011949</v>
      </c>
      <c r="H28" s="592">
        <v>186.79975724199997</v>
      </c>
      <c r="I28" s="1381">
        <v>191.09589228800002</v>
      </c>
      <c r="J28" s="1695">
        <v>2.2998611504801758E-2</v>
      </c>
    </row>
    <row r="29" spans="2:10">
      <c r="B29" s="600" t="s">
        <v>199</v>
      </c>
      <c r="C29" s="592">
        <v>57.153827064999994</v>
      </c>
      <c r="D29" s="593">
        <v>57.305925613000007</v>
      </c>
      <c r="E29" s="1381">
        <v>55.041780955</v>
      </c>
      <c r="F29" s="334">
        <v>-3.9509782518657666E-2</v>
      </c>
      <c r="G29" s="1382">
        <v>-3.6953712786337189E-2</v>
      </c>
      <c r="H29" s="592">
        <v>118.80829469099999</v>
      </c>
      <c r="I29" s="1381">
        <v>112.34770656800001</v>
      </c>
      <c r="J29" s="1695">
        <v>-5.4378258183091166E-2</v>
      </c>
    </row>
    <row r="30" spans="2:10">
      <c r="B30" s="600" t="s">
        <v>200</v>
      </c>
      <c r="C30" s="592">
        <v>30.540246739999994</v>
      </c>
      <c r="D30" s="593">
        <v>33.645122979999996</v>
      </c>
      <c r="E30" s="1381">
        <v>34.705182879999995</v>
      </c>
      <c r="F30" s="334">
        <v>3.150708947118841E-2</v>
      </c>
      <c r="G30" s="1382">
        <v>0.13637532713660061</v>
      </c>
      <c r="H30" s="592">
        <v>61.642383919999993</v>
      </c>
      <c r="I30" s="1381">
        <v>68.350305859999992</v>
      </c>
      <c r="J30" s="1695">
        <v>0.1088199630420783</v>
      </c>
    </row>
    <row r="31" spans="2:10">
      <c r="B31" s="600" t="s">
        <v>648</v>
      </c>
      <c r="C31" s="592">
        <v>8.5312267179999992</v>
      </c>
      <c r="D31" s="593">
        <v>9.4721718379999977</v>
      </c>
      <c r="E31" s="1381">
        <v>17.662982969000005</v>
      </c>
      <c r="F31" s="334">
        <v>0.86472366328285033</v>
      </c>
      <c r="G31" s="1382">
        <v>1.0703919322332571</v>
      </c>
      <c r="H31" s="592">
        <v>18.317629683</v>
      </c>
      <c r="I31" s="1381">
        <v>27.135154807000003</v>
      </c>
      <c r="J31" s="1695">
        <v>0.48136823795402206</v>
      </c>
    </row>
    <row r="32" spans="2:10" ht="15" thickBot="1">
      <c r="B32" s="600" t="s">
        <v>201</v>
      </c>
      <c r="C32" s="592">
        <v>10.385951257632215</v>
      </c>
      <c r="D32" s="593">
        <v>5.3696800884056888</v>
      </c>
      <c r="E32" s="1381">
        <v>6.7859846686882896</v>
      </c>
      <c r="F32" s="334">
        <v>0.2559837224289101</v>
      </c>
      <c r="G32" s="1382">
        <v>-0.35013595172198819</v>
      </c>
      <c r="H32" s="592">
        <v>23.271319233632397</v>
      </c>
      <c r="I32" s="1381">
        <v>12.113910874093865</v>
      </c>
      <c r="J32" s="1695">
        <v>-0.47944889791265111</v>
      </c>
    </row>
    <row r="33" spans="2:10" ht="15" thickBot="1">
      <c r="B33" s="1109" t="s">
        <v>104</v>
      </c>
      <c r="C33" s="595">
        <v>723.29584022700078</v>
      </c>
      <c r="D33" s="596">
        <v>771.46347187200104</v>
      </c>
      <c r="E33" s="597">
        <v>812.53979824000101</v>
      </c>
      <c r="F33" s="598">
        <v>5.3190557921591664E-2</v>
      </c>
      <c r="G33" s="599">
        <v>0.12333990038664377</v>
      </c>
      <c r="H33" s="595">
        <v>1421.4688835690006</v>
      </c>
      <c r="I33" s="597">
        <v>1583.9615162290013</v>
      </c>
      <c r="J33" s="1696">
        <v>0.1143131830307933</v>
      </c>
    </row>
    <row r="34" spans="2:10">
      <c r="B34" s="1698" t="s">
        <v>847</v>
      </c>
    </row>
    <row r="35" spans="2:10">
      <c r="B35" s="1698" t="s">
        <v>818</v>
      </c>
    </row>
    <row r="36" spans="2:10">
      <c r="B36" s="1698" t="s">
        <v>819</v>
      </c>
    </row>
    <row r="37" spans="2:10">
      <c r="B37" s="1698" t="s">
        <v>202</v>
      </c>
    </row>
    <row r="38" spans="2:10">
      <c r="B38" s="1699" t="s">
        <v>820</v>
      </c>
    </row>
    <row r="39" spans="2:10">
      <c r="B39" s="1383"/>
      <c r="C39"/>
      <c r="D39"/>
      <c r="E39"/>
      <c r="F39"/>
      <c r="G39"/>
    </row>
  </sheetData>
  <mergeCells count="8">
    <mergeCell ref="H3:I3"/>
    <mergeCell ref="H9:I9"/>
    <mergeCell ref="H23:I23"/>
    <mergeCell ref="F23:G23"/>
    <mergeCell ref="C3:E3"/>
    <mergeCell ref="F3:G3"/>
    <mergeCell ref="C9:E9"/>
    <mergeCell ref="F9:G9"/>
  </mergeCells>
  <hyperlinks>
    <hyperlink ref="A1" location="Index!A1" display="Back to index" xr:uid="{2D049E7E-99FB-4B4C-91F6-6DEB40DDDB49}"/>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B1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codeName="Hoja14">
    <tabColor rgb="FF2AD2C9"/>
  </sheetPr>
  <dimension ref="A1:J19"/>
  <sheetViews>
    <sheetView showGridLines="0" zoomScale="67" zoomScaleNormal="85" workbookViewId="0">
      <pane xSplit="2" topLeftCell="C1" activePane="topRight" state="frozen"/>
      <selection pane="topRight" activeCell="H4" sqref="H4:J4"/>
    </sheetView>
  </sheetViews>
  <sheetFormatPr baseColWidth="10" defaultColWidth="11.453125" defaultRowHeight="14.5"/>
  <cols>
    <col min="2" max="2" width="33.08984375" style="9" customWidth="1"/>
    <col min="3" max="3" width="12.54296875" style="9" customWidth="1"/>
    <col min="4" max="4" width="13.453125" style="9" customWidth="1"/>
    <col min="5" max="5" width="12.54296875" style="9" bestFit="1" customWidth="1"/>
    <col min="6" max="6" width="9.90625" style="9" customWidth="1"/>
    <col min="7" max="7" width="9.54296875" style="9" bestFit="1" customWidth="1"/>
    <col min="8" max="8" width="11.453125" customWidth="1"/>
    <col min="10" max="10" width="10.36328125" bestFit="1" customWidth="1"/>
  </cols>
  <sheetData>
    <row r="1" spans="1:10">
      <c r="A1" s="1252" t="s">
        <v>33</v>
      </c>
    </row>
    <row r="2" spans="1:10" ht="15" thickBot="1"/>
    <row r="3" spans="1:10">
      <c r="B3" s="1086" t="s">
        <v>543</v>
      </c>
      <c r="C3" s="2062" t="s">
        <v>29</v>
      </c>
      <c r="D3" s="2079"/>
      <c r="E3" s="2079"/>
      <c r="F3" s="2062" t="s">
        <v>192</v>
      </c>
      <c r="G3" s="2076"/>
      <c r="H3" s="2079" t="s">
        <v>530</v>
      </c>
      <c r="I3" s="2076"/>
      <c r="J3" s="1622" t="s">
        <v>192</v>
      </c>
    </row>
    <row r="4" spans="1:10" ht="15" thickBot="1">
      <c r="B4" s="1700" t="s">
        <v>812</v>
      </c>
      <c r="C4" s="411" t="s">
        <v>671</v>
      </c>
      <c r="D4" s="412" t="s">
        <v>576</v>
      </c>
      <c r="E4" s="412" t="s">
        <v>672</v>
      </c>
      <c r="F4" s="411" t="s">
        <v>34</v>
      </c>
      <c r="G4" s="413" t="s">
        <v>35</v>
      </c>
      <c r="H4" s="412" t="s">
        <v>787</v>
      </c>
      <c r="I4" s="413" t="s">
        <v>788</v>
      </c>
      <c r="J4" s="1692" t="s">
        <v>816</v>
      </c>
    </row>
    <row r="5" spans="1:10">
      <c r="B5" s="563" t="s">
        <v>821</v>
      </c>
      <c r="C5" s="1093">
        <v>68603</v>
      </c>
      <c r="D5" s="1094">
        <v>61745</v>
      </c>
      <c r="E5" s="1094">
        <v>92711</v>
      </c>
      <c r="F5" s="1095">
        <v>0.50151429265527581</v>
      </c>
      <c r="G5" s="1096">
        <v>0.3514132035042199</v>
      </c>
      <c r="H5" s="1094">
        <v>138639</v>
      </c>
      <c r="I5" s="1685">
        <v>154456</v>
      </c>
      <c r="J5" s="1096">
        <v>0.11408766652961999</v>
      </c>
    </row>
    <row r="6" spans="1:10" ht="16.5">
      <c r="B6" s="563" t="s">
        <v>822</v>
      </c>
      <c r="C6" s="1093">
        <v>23689</v>
      </c>
      <c r="D6" s="1094">
        <v>32295</v>
      </c>
      <c r="E6" s="1094">
        <v>28728</v>
      </c>
      <c r="F6" s="1095">
        <v>-0.11045053413841155</v>
      </c>
      <c r="G6" s="1096">
        <v>0.21271476212588114</v>
      </c>
      <c r="H6" s="1094">
        <v>50901</v>
      </c>
      <c r="I6" s="1685">
        <v>61023</v>
      </c>
      <c r="J6" s="1096">
        <v>0.19885660399599225</v>
      </c>
    </row>
    <row r="7" spans="1:10">
      <c r="B7" s="563" t="s">
        <v>823</v>
      </c>
      <c r="C7" s="1093">
        <v>16671</v>
      </c>
      <c r="D7" s="1094">
        <v>39984</v>
      </c>
      <c r="E7" s="1094">
        <v>41748</v>
      </c>
      <c r="F7" s="1095">
        <v>4.4117647058823595E-2</v>
      </c>
      <c r="G7" s="1096">
        <v>1.5042289004858738</v>
      </c>
      <c r="H7" s="1094">
        <v>10101</v>
      </c>
      <c r="I7" s="1685">
        <v>81732</v>
      </c>
      <c r="J7" s="1096">
        <v>7.0914760914760908</v>
      </c>
    </row>
    <row r="8" spans="1:10">
      <c r="B8" s="563" t="s">
        <v>824</v>
      </c>
      <c r="C8" s="1093">
        <v>2996</v>
      </c>
      <c r="D8" s="1094">
        <v>-5621</v>
      </c>
      <c r="E8" s="1094">
        <v>-7933</v>
      </c>
      <c r="F8" s="1095">
        <v>0.41131471268457576</v>
      </c>
      <c r="G8" s="1096">
        <v>-3.647863818424566</v>
      </c>
      <c r="H8" s="1094">
        <v>25959</v>
      </c>
      <c r="I8" s="1685">
        <v>-13554</v>
      </c>
      <c r="J8" s="1096">
        <v>-1.522131052814053</v>
      </c>
    </row>
    <row r="9" spans="1:10" ht="15" thickBot="1">
      <c r="B9" s="563" t="s">
        <v>825</v>
      </c>
      <c r="C9" s="1093">
        <v>149671</v>
      </c>
      <c r="D9" s="1094">
        <v>102221</v>
      </c>
      <c r="E9" s="1094">
        <v>139499</v>
      </c>
      <c r="F9" s="1095">
        <v>0.36468044726621729</v>
      </c>
      <c r="G9" s="1096">
        <v>-6.7962397525238694E-2</v>
      </c>
      <c r="H9" s="1094">
        <v>239009</v>
      </c>
      <c r="I9" s="1685">
        <v>241720</v>
      </c>
      <c r="J9" s="1096">
        <v>1.134266910451065E-2</v>
      </c>
    </row>
    <row r="10" spans="1:10" ht="15" thickBot="1">
      <c r="B10" s="1102" t="s">
        <v>544</v>
      </c>
      <c r="C10" s="1103">
        <v>261630</v>
      </c>
      <c r="D10" s="1104">
        <v>230624</v>
      </c>
      <c r="E10" s="1104">
        <v>294753</v>
      </c>
      <c r="F10" s="1105">
        <v>0.27806733037324816</v>
      </c>
      <c r="G10" s="1106">
        <v>0.12660245384703583</v>
      </c>
      <c r="H10" s="1104">
        <v>464609</v>
      </c>
      <c r="I10" s="1682">
        <v>525377</v>
      </c>
      <c r="J10" s="1106">
        <v>0.13079385031284363</v>
      </c>
    </row>
    <row r="11" spans="1:10">
      <c r="B11" s="30" t="s">
        <v>203</v>
      </c>
    </row>
    <row r="12" spans="1:10">
      <c r="B12" s="30"/>
    </row>
    <row r="14" spans="1:10">
      <c r="B14"/>
      <c r="C14"/>
      <c r="D14"/>
      <c r="E14"/>
      <c r="F14"/>
      <c r="G14"/>
    </row>
    <row r="15" spans="1:10">
      <c r="B15"/>
    </row>
    <row r="16" spans="1:10">
      <c r="B16"/>
    </row>
    <row r="17" spans="2:2">
      <c r="B17"/>
    </row>
    <row r="18" spans="2:2">
      <c r="B18"/>
    </row>
    <row r="19" spans="2:2">
      <c r="B19"/>
    </row>
  </sheetData>
  <mergeCells count="3">
    <mergeCell ref="C3:E3"/>
    <mergeCell ref="F3:G3"/>
    <mergeCell ref="H3:I3"/>
  </mergeCells>
  <hyperlinks>
    <hyperlink ref="A1" location="Index!A1" display="Back to index" xr:uid="{F56635BA-00E1-4730-8603-ACD88F7D0E8E}"/>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codeName="Hoja15">
    <tabColor rgb="FF2AD2C9"/>
  </sheetPr>
  <dimension ref="A1:Y63"/>
  <sheetViews>
    <sheetView showGridLines="0" zoomScale="106" zoomScaleNormal="110" workbookViewId="0">
      <pane xSplit="3" topLeftCell="D1" activePane="topRight" state="frozen"/>
      <selection pane="topRight" activeCell="I5" sqref="I5"/>
    </sheetView>
  </sheetViews>
  <sheetFormatPr baseColWidth="10" defaultColWidth="11.453125" defaultRowHeight="14.5"/>
  <cols>
    <col min="1" max="1" width="3.453125" customWidth="1"/>
    <col min="3" max="3" width="36.453125" style="9" customWidth="1"/>
    <col min="4" max="5" width="12.453125" style="9" customWidth="1"/>
    <col min="6" max="6" width="12.54296875" style="9" customWidth="1"/>
    <col min="7" max="7" width="12.90625" style="9" bestFit="1" customWidth="1"/>
    <col min="8" max="8" width="12.54296875" style="9" customWidth="1"/>
    <col min="9" max="10" width="12.08984375" style="9" bestFit="1" customWidth="1"/>
    <col min="11" max="11" width="13.54296875" style="9" bestFit="1" customWidth="1"/>
    <col min="12" max="12" width="11.453125" style="9"/>
    <col min="16" max="16" width="17.54296875" bestFit="1" customWidth="1"/>
    <col min="19" max="21" width="13.90625" customWidth="1"/>
  </cols>
  <sheetData>
    <row r="1" spans="1:13">
      <c r="B1" s="1252" t="s">
        <v>33</v>
      </c>
    </row>
    <row r="2" spans="1:13">
      <c r="C2"/>
      <c r="D2"/>
      <c r="E2"/>
      <c r="F2"/>
      <c r="G2"/>
      <c r="H2"/>
      <c r="I2"/>
      <c r="J2"/>
      <c r="K2"/>
      <c r="L2"/>
    </row>
    <row r="3" spans="1:13" ht="15" thickBot="1">
      <c r="A3" s="35"/>
      <c r="B3" s="35"/>
      <c r="C3" s="35"/>
      <c r="D3" s="35"/>
      <c r="E3" s="35"/>
      <c r="F3" s="35"/>
      <c r="G3" s="35"/>
      <c r="H3" s="35"/>
      <c r="I3" s="35"/>
      <c r="J3" s="35"/>
      <c r="K3" s="35"/>
      <c r="L3" s="35"/>
      <c r="M3" s="35"/>
    </row>
    <row r="4" spans="1:13">
      <c r="A4" s="35"/>
      <c r="B4" s="2085" t="s">
        <v>442</v>
      </c>
      <c r="C4" s="2086"/>
      <c r="D4" s="2082" t="s">
        <v>548</v>
      </c>
      <c r="E4" s="2082"/>
      <c r="F4" s="2083"/>
      <c r="G4" s="2082" t="s">
        <v>192</v>
      </c>
      <c r="H4" s="2082"/>
      <c r="I4" s="2084" t="s">
        <v>530</v>
      </c>
      <c r="J4" s="2083"/>
      <c r="K4" s="1385" t="s">
        <v>549</v>
      </c>
      <c r="L4" s="35"/>
      <c r="M4" s="35"/>
    </row>
    <row r="5" spans="1:13" ht="18.75" customHeight="1" thickBot="1">
      <c r="A5" s="35"/>
      <c r="B5" s="343" t="s">
        <v>140</v>
      </c>
      <c r="C5" s="344"/>
      <c r="D5" s="417" t="s">
        <v>671</v>
      </c>
      <c r="E5" s="404" t="s">
        <v>576</v>
      </c>
      <c r="F5" s="417" t="s">
        <v>672</v>
      </c>
      <c r="G5" s="464" t="s">
        <v>34</v>
      </c>
      <c r="H5" s="405" t="s">
        <v>35</v>
      </c>
      <c r="I5" s="412" t="s">
        <v>787</v>
      </c>
      <c r="J5" s="413" t="s">
        <v>788</v>
      </c>
      <c r="K5" s="1692" t="s">
        <v>816</v>
      </c>
      <c r="L5" s="35"/>
      <c r="M5" s="35"/>
    </row>
    <row r="6" spans="1:13">
      <c r="A6" s="35"/>
      <c r="B6" s="2080" t="s">
        <v>104</v>
      </c>
      <c r="C6" s="28" t="s">
        <v>537</v>
      </c>
      <c r="D6" s="1386">
        <v>945.8875488663208</v>
      </c>
      <c r="E6" s="1387">
        <v>937.92270938410684</v>
      </c>
      <c r="F6" s="1388">
        <v>909.13844037631713</v>
      </c>
      <c r="G6" s="503">
        <v>-3.0689382738894433E-2</v>
      </c>
      <c r="H6" s="607">
        <v>-3.8851456004520557E-2</v>
      </c>
      <c r="I6" s="608">
        <v>1899.8327076510586</v>
      </c>
      <c r="J6" s="609">
        <v>1847.0611497604239</v>
      </c>
      <c r="K6" s="610">
        <v>-2.7776949874645074E-2</v>
      </c>
      <c r="L6" s="35"/>
      <c r="M6" s="35"/>
    </row>
    <row r="7" spans="1:13">
      <c r="A7" s="35"/>
      <c r="B7" s="2080"/>
      <c r="C7" s="28" t="s">
        <v>538</v>
      </c>
      <c r="D7" s="1389">
        <v>-550.427333093578</v>
      </c>
      <c r="E7" s="1390">
        <v>-476.21389768269148</v>
      </c>
      <c r="F7" s="1391">
        <v>-496.11029637938515</v>
      </c>
      <c r="G7" s="287">
        <v>4.1780382289369866E-2</v>
      </c>
      <c r="H7" s="1392">
        <v>-9.8681576020060002E-2</v>
      </c>
      <c r="I7" s="611">
        <v>-1095.5931010540903</v>
      </c>
      <c r="J7" s="1393">
        <v>-972.32419406207657</v>
      </c>
      <c r="K7" s="466">
        <v>-0.11251340198602422</v>
      </c>
      <c r="L7" s="35"/>
      <c r="M7" s="35"/>
    </row>
    <row r="8" spans="1:13">
      <c r="A8" s="35"/>
      <c r="B8" s="2080"/>
      <c r="C8" s="28" t="s">
        <v>431</v>
      </c>
      <c r="D8" s="1389">
        <v>-98.896215772743119</v>
      </c>
      <c r="E8" s="1390">
        <v>-182.64681170141532</v>
      </c>
      <c r="F8" s="1391">
        <v>-97.528121596931854</v>
      </c>
      <c r="G8" s="287">
        <v>-0.46602888553911659</v>
      </c>
      <c r="H8" s="1392">
        <v>-1.3833635241969677E-2</v>
      </c>
      <c r="I8" s="611">
        <v>-211.33460659696905</v>
      </c>
      <c r="J8" s="1393">
        <v>-280.17493329834718</v>
      </c>
      <c r="K8" s="466">
        <v>0.32574090826809932</v>
      </c>
      <c r="L8" s="35"/>
      <c r="M8" s="35"/>
    </row>
    <row r="9" spans="1:13" ht="15" thickBot="1">
      <c r="A9" s="35"/>
      <c r="B9" s="2081"/>
      <c r="C9" s="345" t="s">
        <v>539</v>
      </c>
      <c r="D9" s="1394">
        <v>296.56399999999962</v>
      </c>
      <c r="E9" s="1395">
        <v>279.06200000000001</v>
      </c>
      <c r="F9" s="1396">
        <v>315.50002240000015</v>
      </c>
      <c r="G9" s="406">
        <v>0.13057321455447224</v>
      </c>
      <c r="H9" s="467">
        <v>6.385138587286554E-2</v>
      </c>
      <c r="I9" s="468">
        <v>592.90499999999929</v>
      </c>
      <c r="J9" s="469">
        <v>594.56202240000016</v>
      </c>
      <c r="K9" s="470">
        <v>2.7947519417121924E-3</v>
      </c>
      <c r="L9" s="35"/>
      <c r="M9" s="35"/>
    </row>
    <row r="10" spans="1:13">
      <c r="A10" s="35"/>
      <c r="B10" s="2087" t="s">
        <v>206</v>
      </c>
      <c r="C10" s="1397" t="s">
        <v>537</v>
      </c>
      <c r="D10" s="1386">
        <v>426.95284745693374</v>
      </c>
      <c r="E10" s="1387">
        <v>468.36118465448345</v>
      </c>
      <c r="F10" s="1388">
        <v>443.3266610191933</v>
      </c>
      <c r="G10" s="612">
        <v>-5.3451320168127259E-2</v>
      </c>
      <c r="H10" s="607">
        <v>3.8350402532240091E-2</v>
      </c>
      <c r="I10" s="613">
        <v>840.28868492836546</v>
      </c>
      <c r="J10" s="609">
        <v>911.68784567367675</v>
      </c>
      <c r="K10" s="610">
        <v>8.4969799101124455E-2</v>
      </c>
      <c r="L10" s="35"/>
      <c r="M10" s="35"/>
    </row>
    <row r="11" spans="1:13">
      <c r="A11" s="35"/>
      <c r="B11" s="2080"/>
      <c r="C11" s="285" t="s">
        <v>538</v>
      </c>
      <c r="D11" s="1389">
        <v>-272.63098076219916</v>
      </c>
      <c r="E11" s="1390">
        <v>-237.8749930594542</v>
      </c>
      <c r="F11" s="1391">
        <v>-301.96067662212187</v>
      </c>
      <c r="G11" s="287">
        <v>0.26940908221760917</v>
      </c>
      <c r="H11" s="1392">
        <v>0.10758020155275538</v>
      </c>
      <c r="I11" s="465">
        <v>-558.68726498329909</v>
      </c>
      <c r="J11" s="1393">
        <v>-539.83566968157606</v>
      </c>
      <c r="K11" s="466">
        <v>-3.3742661562701892E-2</v>
      </c>
      <c r="L11" s="35"/>
      <c r="M11" s="35"/>
    </row>
    <row r="12" spans="1:13">
      <c r="A12" s="35"/>
      <c r="B12" s="2080"/>
      <c r="C12" s="285" t="s">
        <v>431</v>
      </c>
      <c r="D12" s="1389">
        <v>-70.736763444866838</v>
      </c>
      <c r="E12" s="1390">
        <v>-152.68886921509491</v>
      </c>
      <c r="F12" s="1391">
        <v>-75.561531723349944</v>
      </c>
      <c r="G12" s="287">
        <v>-0.50512743913961822</v>
      </c>
      <c r="H12" s="1392">
        <v>6.8207365498756278E-2</v>
      </c>
      <c r="I12" s="465">
        <v>-151.99099476359746</v>
      </c>
      <c r="J12" s="1393">
        <v>-228.2504009384449</v>
      </c>
      <c r="K12" s="471">
        <v>0.50173634492924535</v>
      </c>
      <c r="L12" s="35"/>
      <c r="M12" s="35"/>
    </row>
    <row r="13" spans="1:13" ht="15" thickBot="1">
      <c r="A13" s="35"/>
      <c r="B13" s="2081"/>
      <c r="C13" s="159" t="s">
        <v>539</v>
      </c>
      <c r="D13" s="1394">
        <v>83.585103249867771</v>
      </c>
      <c r="E13" s="1395">
        <v>77.797322379934343</v>
      </c>
      <c r="F13" s="1396">
        <v>65.804452673721471</v>
      </c>
      <c r="G13" s="406">
        <v>-0.1541553017421855</v>
      </c>
      <c r="H13" s="467">
        <v>-0.21272511350489265</v>
      </c>
      <c r="I13" s="468">
        <v>129.61042518146886</v>
      </c>
      <c r="J13" s="469">
        <v>143.60177505365573</v>
      </c>
      <c r="K13" s="470">
        <v>0.10794926297477581</v>
      </c>
      <c r="L13" s="35"/>
      <c r="M13" s="35"/>
    </row>
    <row r="14" spans="1:13">
      <c r="A14" s="35"/>
      <c r="B14" s="2087" t="s">
        <v>205</v>
      </c>
      <c r="C14" s="1397" t="s">
        <v>537</v>
      </c>
      <c r="D14" s="1386">
        <v>491.42569404116193</v>
      </c>
      <c r="E14" s="1387">
        <v>438.12432896935053</v>
      </c>
      <c r="F14" s="1388">
        <v>456.10359894649986</v>
      </c>
      <c r="G14" s="503">
        <v>4.1036913013810405E-2</v>
      </c>
      <c r="H14" s="607">
        <v>-7.1876777146502757E-2</v>
      </c>
      <c r="I14" s="613">
        <v>1011.1707101485991</v>
      </c>
      <c r="J14" s="609">
        <v>894.22792791585039</v>
      </c>
      <c r="K14" s="610">
        <v>-0.11565087977633681</v>
      </c>
      <c r="L14" s="35"/>
      <c r="M14" s="35"/>
    </row>
    <row r="15" spans="1:13">
      <c r="A15" s="35"/>
      <c r="B15" s="2080"/>
      <c r="C15" s="285" t="s">
        <v>538</v>
      </c>
      <c r="D15" s="1389">
        <v>-270.66247472700928</v>
      </c>
      <c r="E15" s="1390">
        <v>-232.00833845092146</v>
      </c>
      <c r="F15" s="1391">
        <v>-205.29534546023794</v>
      </c>
      <c r="G15" s="287">
        <v>-0.11513807292031597</v>
      </c>
      <c r="H15" s="1392">
        <v>-0.24150791251244108</v>
      </c>
      <c r="I15" s="465">
        <v>-527.91195231125812</v>
      </c>
      <c r="J15" s="1393">
        <v>-437.3036839111594</v>
      </c>
      <c r="K15" s="466">
        <v>-0.17163519030665153</v>
      </c>
      <c r="L15" s="35"/>
      <c r="M15" s="35"/>
    </row>
    <row r="16" spans="1:13">
      <c r="A16" s="35"/>
      <c r="B16" s="2080"/>
      <c r="C16" s="285" t="s">
        <v>431</v>
      </c>
      <c r="D16" s="1389">
        <v>-23.999654556112656</v>
      </c>
      <c r="E16" s="1390">
        <v>-24.308100527787705</v>
      </c>
      <c r="F16" s="1391">
        <v>-18.000838801628653</v>
      </c>
      <c r="G16" s="287">
        <v>-0.25947159955788945</v>
      </c>
      <c r="H16" s="1392">
        <v>-0.24995425415221728</v>
      </c>
      <c r="I16" s="465">
        <v>-51.208706699794014</v>
      </c>
      <c r="J16" s="1393">
        <v>-42.308939329416361</v>
      </c>
      <c r="K16" s="466">
        <v>-0.17379402730382665</v>
      </c>
      <c r="L16" s="35"/>
      <c r="M16" s="35"/>
    </row>
    <row r="17" spans="1:25" ht="15" thickBot="1">
      <c r="A17" s="35"/>
      <c r="B17" s="2081"/>
      <c r="C17" s="159" t="s">
        <v>539</v>
      </c>
      <c r="D17" s="1394">
        <v>196.76356475803996</v>
      </c>
      <c r="E17" s="1395">
        <v>181.8078899906414</v>
      </c>
      <c r="F17" s="1396">
        <v>232.8074146846333</v>
      </c>
      <c r="G17" s="406">
        <v>0.28051326428471901</v>
      </c>
      <c r="H17" s="467">
        <v>0.18318355825132793</v>
      </c>
      <c r="I17" s="468">
        <v>432.05005113754703</v>
      </c>
      <c r="J17" s="469">
        <v>414.61530467527467</v>
      </c>
      <c r="K17" s="470">
        <v>-4.0353534078675146E-2</v>
      </c>
      <c r="L17" s="35"/>
      <c r="M17" s="35"/>
    </row>
    <row r="18" spans="1:25">
      <c r="A18" s="35"/>
      <c r="B18" s="2080" t="s">
        <v>430</v>
      </c>
      <c r="C18" s="285" t="s">
        <v>537</v>
      </c>
      <c r="D18" s="1386">
        <v>29.578419349591499</v>
      </c>
      <c r="E18" s="1387">
        <v>34.386590928600405</v>
      </c>
      <c r="F18" s="1388">
        <v>15.982952156353701</v>
      </c>
      <c r="G18" s="287">
        <v>-0.535198118663744</v>
      </c>
      <c r="H18" s="1392">
        <v>-0.45964143764922183</v>
      </c>
      <c r="I18" s="465">
        <v>52.5869429571</v>
      </c>
      <c r="J18" s="1393">
        <v>50.369543084954103</v>
      </c>
      <c r="K18" s="466">
        <v>-4.216635817668335E-2</v>
      </c>
      <c r="L18" s="35"/>
      <c r="M18" s="35"/>
    </row>
    <row r="19" spans="1:25">
      <c r="A19" s="35"/>
      <c r="B19" s="2080"/>
      <c r="C19" s="285" t="s">
        <v>538</v>
      </c>
      <c r="D19" s="1389">
        <v>-10.230797730977702</v>
      </c>
      <c r="E19" s="1390">
        <v>-11.549789927171499</v>
      </c>
      <c r="F19" s="1391">
        <v>5.9347504550948997</v>
      </c>
      <c r="G19" s="287">
        <v>-1.5138405540288731</v>
      </c>
      <c r="H19" s="1392">
        <v>-1.5800867743797871</v>
      </c>
      <c r="I19" s="465">
        <v>-16.48212421409</v>
      </c>
      <c r="J19" s="1393">
        <v>-5.6150394720765995</v>
      </c>
      <c r="K19" s="466">
        <v>-0.65932549717854361</v>
      </c>
      <c r="L19" s="35"/>
      <c r="M19" s="35"/>
    </row>
    <row r="20" spans="1:25">
      <c r="A20" s="35"/>
      <c r="B20" s="2080"/>
      <c r="C20" s="285" t="s">
        <v>431</v>
      </c>
      <c r="D20" s="1389">
        <v>-7.5885740907037009</v>
      </c>
      <c r="E20" s="1390">
        <v>-8.469260993296901</v>
      </c>
      <c r="F20" s="1391">
        <v>-10.1166792446532</v>
      </c>
      <c r="G20" s="287">
        <v>0.19451735548829685</v>
      </c>
      <c r="H20" s="1392">
        <v>0.33314627013347953</v>
      </c>
      <c r="I20" s="465">
        <v>-13.248780540692099</v>
      </c>
      <c r="J20" s="1393">
        <v>-18.585940237950101</v>
      </c>
      <c r="K20" s="471">
        <v>0.40284158084327326</v>
      </c>
      <c r="L20" s="35"/>
      <c r="M20" s="35"/>
    </row>
    <row r="21" spans="1:25" ht="15" thickBot="1">
      <c r="A21" s="35"/>
      <c r="B21" s="2081"/>
      <c r="C21" s="159" t="s">
        <v>539</v>
      </c>
      <c r="D21" s="1394">
        <v>11.759047527910097</v>
      </c>
      <c r="E21" s="1395">
        <v>14.367540008132002</v>
      </c>
      <c r="F21" s="1396">
        <v>11.8010233667954</v>
      </c>
      <c r="G21" s="406">
        <v>-0.17863299074747374</v>
      </c>
      <c r="H21" s="467">
        <v>3.5696631709050131E-3</v>
      </c>
      <c r="I21" s="468">
        <v>22.856038202317901</v>
      </c>
      <c r="J21" s="469">
        <v>26.168563374927402</v>
      </c>
      <c r="K21" s="470">
        <v>0.1449299805717672</v>
      </c>
      <c r="L21" s="35"/>
      <c r="M21" s="35"/>
    </row>
    <row r="22" spans="1:25">
      <c r="A22" s="35"/>
      <c r="B22" s="35"/>
      <c r="C22" s="35"/>
      <c r="D22" s="35"/>
      <c r="E22" s="35"/>
      <c r="F22" s="35"/>
      <c r="G22" s="35"/>
      <c r="H22" s="35"/>
      <c r="I22" s="35"/>
      <c r="J22" s="35"/>
      <c r="K22" s="35"/>
      <c r="L22" s="35"/>
      <c r="M22" s="35"/>
    </row>
    <row r="23" spans="1:25">
      <c r="A23" s="35"/>
      <c r="B23" s="35"/>
      <c r="C23" s="35"/>
      <c r="D23" s="35"/>
      <c r="E23" s="35"/>
      <c r="F23" s="35"/>
      <c r="G23" s="35"/>
      <c r="H23" s="35"/>
      <c r="I23" s="35"/>
      <c r="J23" s="35"/>
      <c r="K23" s="35"/>
      <c r="L23" s="35"/>
      <c r="M23" s="35"/>
    </row>
    <row r="24" spans="1:25">
      <c r="A24" s="35"/>
      <c r="B24" s="35"/>
      <c r="C24" s="35"/>
      <c r="D24" s="35"/>
      <c r="E24" s="35"/>
      <c r="F24" s="35"/>
      <c r="G24" s="35"/>
      <c r="H24" s="35"/>
      <c r="I24" s="35"/>
      <c r="J24" s="35"/>
      <c r="K24" s="35"/>
      <c r="L24" s="35"/>
      <c r="M24" s="35"/>
    </row>
    <row r="25" spans="1:25">
      <c r="A25" s="35"/>
      <c r="B25" s="35"/>
      <c r="C25" s="35"/>
      <c r="D25" s="35"/>
      <c r="E25" s="35"/>
      <c r="F25" s="35"/>
      <c r="G25" s="35"/>
      <c r="H25" s="35"/>
      <c r="I25" s="35"/>
      <c r="J25" s="35"/>
      <c r="K25" s="35"/>
      <c r="L25" s="35"/>
      <c r="M25" s="35"/>
    </row>
    <row r="26" spans="1:25">
      <c r="A26" s="35"/>
      <c r="B26" s="35"/>
      <c r="C26" s="35"/>
      <c r="D26" s="35"/>
      <c r="E26" s="35"/>
      <c r="F26" s="35"/>
      <c r="G26" s="35"/>
      <c r="H26" s="35"/>
      <c r="I26" s="35"/>
      <c r="J26" s="35"/>
      <c r="K26" s="35"/>
      <c r="L26" s="35"/>
      <c r="M26" s="35"/>
    </row>
    <row r="27" spans="1:25">
      <c r="A27" s="35"/>
      <c r="B27" s="35"/>
      <c r="C27" s="35"/>
      <c r="D27" s="35"/>
      <c r="E27" s="35"/>
      <c r="F27" s="35"/>
      <c r="G27" s="35"/>
      <c r="H27" s="35"/>
      <c r="I27" s="35"/>
      <c r="J27" s="35"/>
      <c r="K27" s="35"/>
      <c r="L27" s="35"/>
      <c r="M27" s="35"/>
    </row>
    <row r="28" spans="1:25" ht="13.5" customHeight="1">
      <c r="A28" s="35"/>
      <c r="B28" s="35"/>
      <c r="C28" s="35"/>
      <c r="D28" s="35"/>
      <c r="E28" s="35"/>
      <c r="F28" s="35"/>
      <c r="G28" s="35"/>
      <c r="H28" s="35"/>
      <c r="I28" s="35"/>
      <c r="J28" s="35"/>
      <c r="K28" s="35"/>
      <c r="L28" s="35"/>
      <c r="M28" s="35"/>
    </row>
    <row r="29" spans="1:25">
      <c r="A29" s="35"/>
      <c r="B29" s="35"/>
      <c r="C29" s="35"/>
      <c r="D29" s="35"/>
      <c r="E29" s="35"/>
      <c r="F29" s="35"/>
      <c r="G29" s="35"/>
      <c r="H29" s="35"/>
      <c r="I29" s="35"/>
      <c r="J29" s="35"/>
      <c r="K29" s="35"/>
      <c r="L29" s="35"/>
      <c r="M29" s="35"/>
    </row>
    <row r="30" spans="1:25">
      <c r="C30"/>
      <c r="D30"/>
      <c r="E30"/>
      <c r="F30"/>
      <c r="G30"/>
      <c r="H30"/>
      <c r="I30"/>
      <c r="J30"/>
      <c r="K30"/>
      <c r="L30"/>
    </row>
    <row r="31" spans="1:25" s="8" customFormat="1">
      <c r="B31"/>
      <c r="C31"/>
      <c r="D31"/>
      <c r="E31"/>
      <c r="F31"/>
      <c r="G31"/>
      <c r="H31"/>
      <c r="I31"/>
      <c r="J31"/>
      <c r="K31"/>
      <c r="L31"/>
      <c r="M31"/>
      <c r="N31"/>
      <c r="O31"/>
      <c r="P31"/>
      <c r="Q31"/>
      <c r="R31"/>
      <c r="S31"/>
      <c r="T31"/>
      <c r="U31"/>
      <c r="V31"/>
      <c r="W31"/>
      <c r="X31"/>
      <c r="Y31"/>
    </row>
    <row r="32" spans="1:25">
      <c r="C32"/>
      <c r="D32"/>
      <c r="E32"/>
      <c r="F32"/>
      <c r="G32"/>
      <c r="H32"/>
      <c r="I32"/>
      <c r="J32"/>
      <c r="K32"/>
      <c r="L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sheetData>
  <mergeCells count="8">
    <mergeCell ref="B18:B21"/>
    <mergeCell ref="D4:F4"/>
    <mergeCell ref="G4:H4"/>
    <mergeCell ref="I4:J4"/>
    <mergeCell ref="B4:C4"/>
    <mergeCell ref="B6:B9"/>
    <mergeCell ref="B10:B13"/>
    <mergeCell ref="B14:B17"/>
  </mergeCells>
  <hyperlinks>
    <hyperlink ref="B1" location="Index!A1" display="Back to index" xr:uid="{75487385-7137-4954-9BEF-BDAC8BB36EF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codeName="Hoja16">
    <tabColor rgb="FF2AD2C9"/>
  </sheetPr>
  <dimension ref="A1:J43"/>
  <sheetViews>
    <sheetView showGridLines="0" zoomScale="85" zoomScaleNormal="85" workbookViewId="0">
      <pane xSplit="2" topLeftCell="C1" activePane="topRight" state="frozen"/>
      <selection pane="topRight" activeCell="J32" sqref="J32"/>
    </sheetView>
  </sheetViews>
  <sheetFormatPr baseColWidth="10" defaultColWidth="11.453125" defaultRowHeight="14.5"/>
  <cols>
    <col min="2" max="2" width="50" customWidth="1"/>
  </cols>
  <sheetData>
    <row r="1" spans="1:10">
      <c r="A1" s="1252" t="s">
        <v>33</v>
      </c>
    </row>
    <row r="2" spans="1:10" ht="15" thickBot="1"/>
    <row r="3" spans="1:10">
      <c r="B3" s="623" t="s">
        <v>207</v>
      </c>
      <c r="C3" s="2079" t="s">
        <v>29</v>
      </c>
      <c r="D3" s="2079"/>
      <c r="E3" s="2076"/>
      <c r="F3" s="2079" t="s">
        <v>30</v>
      </c>
      <c r="G3" s="2076"/>
      <c r="H3" s="2062" t="s">
        <v>530</v>
      </c>
      <c r="I3" s="2076"/>
      <c r="J3" s="1623" t="s">
        <v>30</v>
      </c>
    </row>
    <row r="4" spans="1:10" ht="15" thickBot="1">
      <c r="B4" s="174" t="s">
        <v>140</v>
      </c>
      <c r="C4" s="57" t="s">
        <v>671</v>
      </c>
      <c r="D4" s="57" t="s">
        <v>576</v>
      </c>
      <c r="E4" s="58" t="s">
        <v>672</v>
      </c>
      <c r="F4" s="55" t="s">
        <v>34</v>
      </c>
      <c r="G4" s="56" t="s">
        <v>35</v>
      </c>
      <c r="H4" s="1701" t="s">
        <v>787</v>
      </c>
      <c r="I4" s="1702" t="s">
        <v>788</v>
      </c>
      <c r="J4" s="1703" t="s">
        <v>816</v>
      </c>
    </row>
    <row r="5" spans="1:10">
      <c r="B5" s="31" t="s">
        <v>208</v>
      </c>
      <c r="C5" s="1704">
        <v>1054735</v>
      </c>
      <c r="D5" s="1704">
        <v>1107069</v>
      </c>
      <c r="E5" s="1705">
        <v>1141823</v>
      </c>
      <c r="F5" s="32">
        <v>3.1392803881239661E-2</v>
      </c>
      <c r="G5" s="1191">
        <v>8.2568607280501638E-2</v>
      </c>
      <c r="H5" s="1706">
        <v>2084293</v>
      </c>
      <c r="I5" s="1707">
        <v>2248892</v>
      </c>
      <c r="J5" s="1708">
        <v>7.8971142732811472E-2</v>
      </c>
    </row>
    <row r="6" spans="1:10">
      <c r="B6" s="31" t="s">
        <v>328</v>
      </c>
      <c r="C6" s="1704">
        <v>871046</v>
      </c>
      <c r="D6" s="1704">
        <v>888583</v>
      </c>
      <c r="E6" s="1705">
        <v>1017707</v>
      </c>
      <c r="F6" s="32">
        <v>0.14531450635449916</v>
      </c>
      <c r="G6" s="1191">
        <v>0.16837342689134682</v>
      </c>
      <c r="H6" s="1706">
        <v>1706106</v>
      </c>
      <c r="I6" s="1707">
        <v>1906290</v>
      </c>
      <c r="J6" s="1708">
        <v>0.11733385850586076</v>
      </c>
    </row>
    <row r="7" spans="1:10">
      <c r="B7" s="31" t="s">
        <v>210</v>
      </c>
      <c r="C7" s="1704">
        <v>160549</v>
      </c>
      <c r="D7" s="1704">
        <v>175146</v>
      </c>
      <c r="E7" s="1705">
        <v>172204</v>
      </c>
      <c r="F7" s="32">
        <v>-1.6797414728283777E-2</v>
      </c>
      <c r="G7" s="1191">
        <v>7.259465957433564E-2</v>
      </c>
      <c r="H7" s="1706">
        <v>321628</v>
      </c>
      <c r="I7" s="1707">
        <v>347350</v>
      </c>
      <c r="J7" s="1708">
        <v>7.9974380340020135E-2</v>
      </c>
    </row>
    <row r="8" spans="1:10" ht="15" thickBot="1">
      <c r="B8" s="31" t="s">
        <v>211</v>
      </c>
      <c r="C8" s="1704">
        <v>16742</v>
      </c>
      <c r="D8" s="1704">
        <v>8847</v>
      </c>
      <c r="E8" s="1705">
        <v>9200</v>
      </c>
      <c r="F8" s="32">
        <v>3.9900531253532323E-2</v>
      </c>
      <c r="G8" s="1191">
        <v>-0.45048381316449648</v>
      </c>
      <c r="H8" s="1706">
        <v>29354</v>
      </c>
      <c r="I8" s="1707">
        <v>18047</v>
      </c>
      <c r="J8" s="1708">
        <v>-0.38519452204128912</v>
      </c>
    </row>
    <row r="9" spans="1:10" ht="15" thickBot="1">
      <c r="B9" s="1709" t="s">
        <v>653</v>
      </c>
      <c r="C9" s="1710">
        <v>2103072</v>
      </c>
      <c r="D9" s="1710">
        <v>2179645</v>
      </c>
      <c r="E9" s="1711">
        <v>2340934</v>
      </c>
      <c r="F9" s="614">
        <v>7.3997829921845115E-2</v>
      </c>
      <c r="G9" s="615">
        <v>0.11310216673513795</v>
      </c>
      <c r="H9" s="1712">
        <v>4141381</v>
      </c>
      <c r="I9" s="1713">
        <v>4520579</v>
      </c>
      <c r="J9" s="1714">
        <v>9.1563176631176857E-2</v>
      </c>
    </row>
    <row r="10" spans="1:10">
      <c r="B10" s="30"/>
      <c r="C10" s="33"/>
      <c r="D10" s="33"/>
      <c r="E10" s="33"/>
      <c r="F10" s="37"/>
      <c r="G10" s="37"/>
    </row>
    <row r="11" spans="1:10" ht="15" thickBot="1">
      <c r="B11" s="38"/>
      <c r="C11" s="33"/>
      <c r="D11" s="33"/>
      <c r="E11" s="33"/>
      <c r="F11" s="39"/>
      <c r="G11" s="39"/>
    </row>
    <row r="12" spans="1:10">
      <c r="B12" s="1715" t="s">
        <v>328</v>
      </c>
      <c r="C12" s="2091" t="s">
        <v>29</v>
      </c>
      <c r="D12" s="2088"/>
      <c r="E12" s="2088"/>
      <c r="F12" s="2091" t="s">
        <v>30</v>
      </c>
      <c r="G12" s="2089"/>
      <c r="H12" s="2088" t="s">
        <v>530</v>
      </c>
      <c r="I12" s="2089"/>
      <c r="J12" s="1716" t="s">
        <v>30</v>
      </c>
    </row>
    <row r="13" spans="1:10" ht="15" thickBot="1">
      <c r="B13" s="1717" t="s">
        <v>140</v>
      </c>
      <c r="C13" s="414" t="s">
        <v>671</v>
      </c>
      <c r="D13" s="415" t="s">
        <v>576</v>
      </c>
      <c r="E13" s="415" t="s">
        <v>672</v>
      </c>
      <c r="F13" s="403" t="s">
        <v>34</v>
      </c>
      <c r="G13" s="416" t="s">
        <v>35</v>
      </c>
      <c r="H13" s="1718" t="s">
        <v>787</v>
      </c>
      <c r="I13" s="1719" t="s">
        <v>788</v>
      </c>
      <c r="J13" s="1720" t="s">
        <v>816</v>
      </c>
    </row>
    <row r="14" spans="1:10">
      <c r="B14" s="1398" t="s">
        <v>212</v>
      </c>
      <c r="C14" s="616">
        <v>256348</v>
      </c>
      <c r="D14" s="617">
        <v>282905</v>
      </c>
      <c r="E14" s="617">
        <v>294997</v>
      </c>
      <c r="F14" s="1721">
        <v>4.2742263303936046E-2</v>
      </c>
      <c r="G14" s="1722">
        <v>0.15076770639911374</v>
      </c>
      <c r="H14" s="1723">
        <v>497280</v>
      </c>
      <c r="I14" s="1724">
        <v>577902</v>
      </c>
      <c r="J14" s="1725">
        <v>0.16212596525096523</v>
      </c>
    </row>
    <row r="15" spans="1:10">
      <c r="B15" s="40" t="s">
        <v>213</v>
      </c>
      <c r="C15" s="418">
        <v>174021</v>
      </c>
      <c r="D15" s="419">
        <v>124569</v>
      </c>
      <c r="E15" s="419">
        <v>204156</v>
      </c>
      <c r="F15" s="1726">
        <v>0.63889892348818722</v>
      </c>
      <c r="G15" s="1727">
        <v>0.17316875549502653</v>
      </c>
      <c r="H15" s="1723">
        <v>309788</v>
      </c>
      <c r="I15" s="1724">
        <v>328725</v>
      </c>
      <c r="J15" s="1725">
        <v>6.1128901054914975E-2</v>
      </c>
    </row>
    <row r="16" spans="1:10">
      <c r="B16" s="40" t="s">
        <v>214</v>
      </c>
      <c r="C16" s="418">
        <v>20557</v>
      </c>
      <c r="D16" s="419">
        <v>92887</v>
      </c>
      <c r="E16" s="419">
        <v>94448</v>
      </c>
      <c r="F16" s="1726">
        <v>1.6805365659349425E-2</v>
      </c>
      <c r="G16" s="1727">
        <v>3.5944447146957241</v>
      </c>
      <c r="H16" s="1723">
        <v>105630</v>
      </c>
      <c r="I16" s="1724">
        <v>187335</v>
      </c>
      <c r="J16" s="1725">
        <v>0.77350184606645844</v>
      </c>
    </row>
    <row r="17" spans="2:10">
      <c r="B17" s="40" t="s">
        <v>215</v>
      </c>
      <c r="C17" s="418">
        <v>67017</v>
      </c>
      <c r="D17" s="419">
        <v>58992</v>
      </c>
      <c r="E17" s="419">
        <v>75845</v>
      </c>
      <c r="F17" s="1726">
        <v>0.28568280444806082</v>
      </c>
      <c r="G17" s="1727">
        <v>0.13172777056567742</v>
      </c>
      <c r="H17" s="1723">
        <v>118895</v>
      </c>
      <c r="I17" s="1724">
        <v>134837</v>
      </c>
      <c r="J17" s="1725">
        <v>0.13408469658101696</v>
      </c>
    </row>
    <row r="18" spans="2:10">
      <c r="B18" s="40" t="s">
        <v>216</v>
      </c>
      <c r="C18" s="418">
        <v>57437</v>
      </c>
      <c r="D18" s="419">
        <v>54064</v>
      </c>
      <c r="E18" s="419">
        <v>60225</v>
      </c>
      <c r="F18" s="1726">
        <v>0.11395753181414614</v>
      </c>
      <c r="G18" s="1727">
        <v>4.8540139631248147E-2</v>
      </c>
      <c r="H18" s="1723">
        <v>108473</v>
      </c>
      <c r="I18" s="1724">
        <v>114289</v>
      </c>
      <c r="J18" s="1725">
        <v>5.3617029122454474E-2</v>
      </c>
    </row>
    <row r="19" spans="2:10">
      <c r="B19" s="40" t="s">
        <v>217</v>
      </c>
      <c r="C19" s="418">
        <v>37555</v>
      </c>
      <c r="D19" s="419">
        <v>32638</v>
      </c>
      <c r="E19" s="419">
        <v>34598</v>
      </c>
      <c r="F19" s="1726">
        <v>6.0052699307555635E-2</v>
      </c>
      <c r="G19" s="1727">
        <v>-7.8737851151644223E-2</v>
      </c>
      <c r="H19" s="1723">
        <v>63345</v>
      </c>
      <c r="I19" s="1724">
        <v>67236</v>
      </c>
      <c r="J19" s="1725">
        <v>6.1425526876627945E-2</v>
      </c>
    </row>
    <row r="20" spans="2:10">
      <c r="B20" s="40" t="s">
        <v>218</v>
      </c>
      <c r="C20" s="418">
        <v>27747</v>
      </c>
      <c r="D20" s="419">
        <v>27388</v>
      </c>
      <c r="E20" s="419">
        <v>29375</v>
      </c>
      <c r="F20" s="1726">
        <v>7.2550021907404671E-2</v>
      </c>
      <c r="G20" s="1727">
        <v>5.8673009694741873E-2</v>
      </c>
      <c r="H20" s="1723">
        <v>53899</v>
      </c>
      <c r="I20" s="1724">
        <v>56763</v>
      </c>
      <c r="J20" s="1725">
        <v>5.3136421826007973E-2</v>
      </c>
    </row>
    <row r="21" spans="2:10">
      <c r="B21" s="40" t="s">
        <v>219</v>
      </c>
      <c r="C21" s="418">
        <v>27661</v>
      </c>
      <c r="D21" s="419">
        <v>28415</v>
      </c>
      <c r="E21" s="419">
        <v>35950</v>
      </c>
      <c r="F21" s="1726">
        <v>0.26517684321661084</v>
      </c>
      <c r="G21" s="1727">
        <v>0.29966378655869264</v>
      </c>
      <c r="H21" s="1723">
        <v>55172</v>
      </c>
      <c r="I21" s="1724">
        <v>64365</v>
      </c>
      <c r="J21" s="1725">
        <v>0.16662437468281022</v>
      </c>
    </row>
    <row r="22" spans="2:10">
      <c r="B22" s="40" t="s">
        <v>220</v>
      </c>
      <c r="C22" s="418">
        <v>25282</v>
      </c>
      <c r="D22" s="419">
        <v>30465</v>
      </c>
      <c r="E22" s="419">
        <v>31002</v>
      </c>
      <c r="F22" s="1726">
        <v>1.7626784835056641E-2</v>
      </c>
      <c r="G22" s="1727">
        <v>0.22624792342377975</v>
      </c>
      <c r="H22" s="1723">
        <v>50398</v>
      </c>
      <c r="I22" s="1724">
        <v>61467</v>
      </c>
      <c r="J22" s="1725">
        <v>0.21963173141791348</v>
      </c>
    </row>
    <row r="23" spans="2:10">
      <c r="B23" s="40" t="s">
        <v>221</v>
      </c>
      <c r="C23" s="418">
        <v>27837</v>
      </c>
      <c r="D23" s="419">
        <v>18653</v>
      </c>
      <c r="E23" s="419">
        <v>24700</v>
      </c>
      <c r="F23" s="1726">
        <v>0.32418377740845972</v>
      </c>
      <c r="G23" s="1727">
        <v>-0.11269174120774506</v>
      </c>
      <c r="H23" s="1723">
        <v>60830</v>
      </c>
      <c r="I23" s="1724">
        <v>43353</v>
      </c>
      <c r="J23" s="1725">
        <v>-0.2873088936380076</v>
      </c>
    </row>
    <row r="24" spans="2:10">
      <c r="B24" s="40" t="s">
        <v>222</v>
      </c>
      <c r="C24" s="418">
        <v>16004</v>
      </c>
      <c r="D24" s="419">
        <v>15903</v>
      </c>
      <c r="E24" s="419">
        <v>16544</v>
      </c>
      <c r="F24" s="1726">
        <v>4.0306860340816097E-2</v>
      </c>
      <c r="G24" s="1727">
        <v>3.3741564608847696E-2</v>
      </c>
      <c r="H24" s="1723">
        <v>31793</v>
      </c>
      <c r="I24" s="1724">
        <v>32447</v>
      </c>
      <c r="J24" s="1725">
        <v>2.0570565847828126E-2</v>
      </c>
    </row>
    <row r="25" spans="2:10">
      <c r="B25" s="40" t="s">
        <v>223</v>
      </c>
      <c r="C25" s="418">
        <v>16024</v>
      </c>
      <c r="D25" s="419">
        <v>17172</v>
      </c>
      <c r="E25" s="419">
        <v>24220</v>
      </c>
      <c r="F25" s="1726">
        <v>0.41043559282552988</v>
      </c>
      <c r="G25" s="1727">
        <v>0.51148277583624568</v>
      </c>
      <c r="H25" s="1723">
        <v>29110</v>
      </c>
      <c r="I25" s="1724">
        <v>41392</v>
      </c>
      <c r="J25" s="1725">
        <v>0.42191686705599452</v>
      </c>
    </row>
    <row r="26" spans="2:10">
      <c r="B26" s="40" t="s">
        <v>224</v>
      </c>
      <c r="C26" s="418">
        <v>14954</v>
      </c>
      <c r="D26" s="419">
        <v>11736</v>
      </c>
      <c r="E26" s="419">
        <v>13614</v>
      </c>
      <c r="F26" s="1726">
        <v>0.16002044989775044</v>
      </c>
      <c r="G26" s="1727">
        <v>-8.9608131603584273E-2</v>
      </c>
      <c r="H26" s="1723">
        <v>26451</v>
      </c>
      <c r="I26" s="1724">
        <v>25350</v>
      </c>
      <c r="J26" s="1725">
        <v>-4.1624135193376377E-2</v>
      </c>
    </row>
    <row r="27" spans="2:10">
      <c r="B27" s="40" t="s">
        <v>225</v>
      </c>
      <c r="C27" s="418">
        <v>9791</v>
      </c>
      <c r="D27" s="419">
        <v>7748</v>
      </c>
      <c r="E27" s="419">
        <v>6016</v>
      </c>
      <c r="F27" s="1726">
        <v>-0.22354155911202889</v>
      </c>
      <c r="G27" s="1727">
        <v>-0.38555816566234302</v>
      </c>
      <c r="H27" s="1723">
        <v>18521</v>
      </c>
      <c r="I27" s="1724">
        <v>13764</v>
      </c>
      <c r="J27" s="1725">
        <v>-0.25684358295988341</v>
      </c>
    </row>
    <row r="28" spans="2:10">
      <c r="B28" s="40" t="s">
        <v>226</v>
      </c>
      <c r="C28" s="418">
        <v>5022</v>
      </c>
      <c r="D28" s="419">
        <v>5172</v>
      </c>
      <c r="E28" s="419">
        <v>7370</v>
      </c>
      <c r="F28" s="1726">
        <v>0.4249806651198762</v>
      </c>
      <c r="G28" s="1727">
        <v>0.46754281162883315</v>
      </c>
      <c r="H28" s="1723">
        <v>13772</v>
      </c>
      <c r="I28" s="1724">
        <v>12542</v>
      </c>
      <c r="J28" s="1725">
        <v>-8.9311646819633994E-2</v>
      </c>
    </row>
    <row r="29" spans="2:10">
      <c r="B29" s="40" t="s">
        <v>227</v>
      </c>
      <c r="C29" s="418">
        <v>5463</v>
      </c>
      <c r="D29" s="419">
        <v>5744</v>
      </c>
      <c r="E29" s="419">
        <v>5629</v>
      </c>
      <c r="F29" s="1726">
        <v>-2.0020891364902482E-2</v>
      </c>
      <c r="G29" s="1727">
        <v>3.0386234669595558E-2</v>
      </c>
      <c r="H29" s="1723">
        <v>10625</v>
      </c>
      <c r="I29" s="1724">
        <v>11373</v>
      </c>
      <c r="J29" s="1725">
        <v>7.0400000000000018E-2</v>
      </c>
    </row>
    <row r="30" spans="2:10" ht="15" thickBot="1">
      <c r="B30" s="175" t="s">
        <v>182</v>
      </c>
      <c r="C30" s="420">
        <v>82326</v>
      </c>
      <c r="D30" s="421">
        <v>74132</v>
      </c>
      <c r="E30" s="421">
        <v>59018</v>
      </c>
      <c r="F30" s="1728">
        <v>-0.20387956617924785</v>
      </c>
      <c r="G30" s="1729">
        <v>-0.2831183344265481</v>
      </c>
      <c r="H30" s="1723">
        <v>152124</v>
      </c>
      <c r="I30" s="1724">
        <v>133150</v>
      </c>
      <c r="J30" s="1725">
        <v>-0.12472719623465067</v>
      </c>
    </row>
    <row r="31" spans="2:10" ht="15" thickBot="1">
      <c r="B31" s="1399" t="s">
        <v>228</v>
      </c>
      <c r="C31" s="618">
        <v>871046</v>
      </c>
      <c r="D31" s="619">
        <v>888583</v>
      </c>
      <c r="E31" s="619">
        <v>1017707</v>
      </c>
      <c r="F31" s="1730">
        <v>0.14531450635449916</v>
      </c>
      <c r="G31" s="1731">
        <v>0.16837342689134682</v>
      </c>
      <c r="H31" s="1732">
        <v>1706106</v>
      </c>
      <c r="I31" s="1733">
        <v>1906290</v>
      </c>
      <c r="J31" s="1734">
        <v>0.11733385850586076</v>
      </c>
    </row>
    <row r="32" spans="2:10" ht="14.9" customHeight="1" thickBot="1">
      <c r="B32" s="1735"/>
      <c r="C32" s="1735"/>
      <c r="D32" s="1735"/>
      <c r="E32" s="1735"/>
      <c r="F32" s="1735"/>
      <c r="G32" s="1735"/>
    </row>
    <row r="33" spans="2:10">
      <c r="B33" s="1736" t="s">
        <v>826</v>
      </c>
      <c r="C33" s="2020" t="s">
        <v>29</v>
      </c>
      <c r="D33" s="2090"/>
      <c r="E33" s="2090"/>
      <c r="F33" s="2020" t="s">
        <v>30</v>
      </c>
      <c r="G33" s="2021"/>
      <c r="H33" s="2020" t="s">
        <v>530</v>
      </c>
      <c r="I33" s="2090"/>
      <c r="J33" s="1737" t="s">
        <v>30</v>
      </c>
    </row>
    <row r="34" spans="2:10" ht="15" thickBot="1">
      <c r="B34" s="1738" t="s">
        <v>140</v>
      </c>
      <c r="C34" s="1739" t="s">
        <v>671</v>
      </c>
      <c r="D34" s="1740" t="s">
        <v>576</v>
      </c>
      <c r="E34" s="1740" t="s">
        <v>672</v>
      </c>
      <c r="F34" s="1739" t="s">
        <v>34</v>
      </c>
      <c r="G34" s="1741" t="s">
        <v>35</v>
      </c>
      <c r="H34" s="1742" t="s">
        <v>787</v>
      </c>
      <c r="I34" s="1743" t="s">
        <v>788</v>
      </c>
      <c r="J34" s="1744" t="s">
        <v>816</v>
      </c>
    </row>
    <row r="35" spans="2:10">
      <c r="B35" s="1745" t="s">
        <v>827</v>
      </c>
      <c r="C35" s="1746">
        <v>1159319.37005</v>
      </c>
      <c r="D35" s="1746">
        <v>1203360.5933300001</v>
      </c>
      <c r="E35" s="1746">
        <v>1302902.0831900002</v>
      </c>
      <c r="F35" s="1747">
        <v>8.271958580972294E-2</v>
      </c>
      <c r="G35" s="1748">
        <v>0.123850870475672</v>
      </c>
      <c r="H35" s="1749">
        <v>2308600.29275</v>
      </c>
      <c r="I35" s="1750">
        <v>2506262.6765200002</v>
      </c>
      <c r="J35" s="1751">
        <v>8.5620011567504983E-2</v>
      </c>
    </row>
    <row r="36" spans="2:10">
      <c r="B36" s="1752" t="s">
        <v>828</v>
      </c>
      <c r="C36" s="1753">
        <v>300220.04355</v>
      </c>
      <c r="D36" s="1753">
        <v>304389.18584719999</v>
      </c>
      <c r="E36" s="1753">
        <v>295727.99829399999</v>
      </c>
      <c r="F36" s="1747">
        <v>-2.8454320836311942E-2</v>
      </c>
      <c r="G36" s="1748">
        <v>-1.4962509507636779E-2</v>
      </c>
      <c r="H36" s="1754">
        <v>597999.72772999993</v>
      </c>
      <c r="I36" s="1755">
        <v>600117.18414120004</v>
      </c>
      <c r="J36" s="1751">
        <v>3.5408986208704807E-3</v>
      </c>
    </row>
    <row r="37" spans="2:10">
      <c r="B37" s="1756" t="s">
        <v>829</v>
      </c>
      <c r="C37" s="1757">
        <v>72708</v>
      </c>
      <c r="D37" s="1753">
        <v>76174</v>
      </c>
      <c r="E37" s="1753">
        <v>75397</v>
      </c>
      <c r="F37" s="1758">
        <v>-1.0200330821540149E-2</v>
      </c>
      <c r="G37" s="1759">
        <v>3.6983550640919738E-2</v>
      </c>
      <c r="H37" s="1754">
        <v>136976</v>
      </c>
      <c r="I37" s="1755">
        <v>151571</v>
      </c>
      <c r="J37" s="1759">
        <v>0.10655151267375307</v>
      </c>
    </row>
    <row r="38" spans="2:10">
      <c r="B38" s="1756" t="s">
        <v>830</v>
      </c>
      <c r="C38" s="1753">
        <v>223197.19880839513</v>
      </c>
      <c r="D38" s="1753">
        <v>245757.48752589818</v>
      </c>
      <c r="E38" s="1753">
        <v>283515.42625362414</v>
      </c>
      <c r="F38" s="1758">
        <v>0.1536390166901711</v>
      </c>
      <c r="G38" s="1759">
        <v>0.27024634613362486</v>
      </c>
      <c r="H38" s="1754">
        <v>409613.42966152116</v>
      </c>
      <c r="I38" s="1755">
        <v>529272.91377952229</v>
      </c>
      <c r="J38" s="1759">
        <v>0.29212783432633116</v>
      </c>
    </row>
    <row r="39" spans="2:10" ht="15" thickBot="1">
      <c r="B39" s="1760" t="s">
        <v>831</v>
      </c>
      <c r="C39" s="1761">
        <v>347627.38759160496</v>
      </c>
      <c r="D39" s="1761">
        <v>349963.7332969018</v>
      </c>
      <c r="E39" s="1761">
        <v>383391.49226237601</v>
      </c>
      <c r="F39" s="1762">
        <v>9.5517780229858351E-2</v>
      </c>
      <c r="G39" s="1763">
        <v>0.1028805725536992</v>
      </c>
      <c r="H39" s="1754">
        <v>688191.54985847883</v>
      </c>
      <c r="I39" s="1755">
        <v>733355.22555927781</v>
      </c>
      <c r="J39" s="1764">
        <v>6.5626606008293065E-2</v>
      </c>
    </row>
    <row r="40" spans="2:10" ht="15" thickBot="1">
      <c r="B40" s="1765" t="s">
        <v>104</v>
      </c>
      <c r="C40" s="1766">
        <v>2103072</v>
      </c>
      <c r="D40" s="1766">
        <v>2179645</v>
      </c>
      <c r="E40" s="1766">
        <v>2340934.0000000005</v>
      </c>
      <c r="F40" s="1767">
        <v>7.3997829921845337E-2</v>
      </c>
      <c r="G40" s="1768">
        <v>0.11310216673513818</v>
      </c>
      <c r="H40" s="1769">
        <v>4141381</v>
      </c>
      <c r="I40" s="1770">
        <v>4520579</v>
      </c>
      <c r="J40" s="1768">
        <v>9.1563176631176857E-2</v>
      </c>
    </row>
    <row r="41" spans="2:10">
      <c r="B41" s="1697" t="s">
        <v>832</v>
      </c>
    </row>
    <row r="42" spans="2:10">
      <c r="B42" s="1697" t="s">
        <v>833</v>
      </c>
    </row>
    <row r="43" spans="2:10">
      <c r="B43" s="1697" t="s">
        <v>834</v>
      </c>
    </row>
  </sheetData>
  <mergeCells count="9">
    <mergeCell ref="H3:I3"/>
    <mergeCell ref="H12:I12"/>
    <mergeCell ref="C33:E33"/>
    <mergeCell ref="F33:G33"/>
    <mergeCell ref="H33:I33"/>
    <mergeCell ref="C3:E3"/>
    <mergeCell ref="F3:G3"/>
    <mergeCell ref="C12:E12"/>
    <mergeCell ref="F12:G12"/>
  </mergeCells>
  <hyperlinks>
    <hyperlink ref="A1" location="Index!A1" display="Back to index" xr:uid="{03E6FDD9-2B93-4D58-A233-F9A17E3ADF7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B1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codeName="Hoja17">
    <tabColor rgb="FF2AD2C9"/>
  </sheetPr>
  <dimension ref="A1:J26"/>
  <sheetViews>
    <sheetView showGridLines="0" zoomScale="85" zoomScaleNormal="85" workbookViewId="0">
      <selection activeCell="H4" sqref="H4"/>
    </sheetView>
  </sheetViews>
  <sheetFormatPr baseColWidth="10" defaultColWidth="11.453125" defaultRowHeight="14.5"/>
  <cols>
    <col min="2" max="2" width="32.54296875" customWidth="1"/>
    <col min="3" max="3" width="13.54296875" bestFit="1" customWidth="1"/>
    <col min="4" max="5" width="12.453125" bestFit="1" customWidth="1"/>
    <col min="6" max="6" width="12.453125" customWidth="1"/>
    <col min="7" max="7" width="12.54296875" customWidth="1"/>
  </cols>
  <sheetData>
    <row r="1" spans="1:10">
      <c r="A1" s="1252" t="s">
        <v>33</v>
      </c>
    </row>
    <row r="2" spans="1:10" ht="15" thickBot="1"/>
    <row r="3" spans="1:10">
      <c r="B3" s="623" t="s">
        <v>835</v>
      </c>
      <c r="C3" s="2062" t="s">
        <v>29</v>
      </c>
      <c r="D3" s="2079"/>
      <c r="E3" s="2076"/>
      <c r="F3" s="2062" t="s">
        <v>30</v>
      </c>
      <c r="G3" s="2076"/>
      <c r="H3" s="2062" t="s">
        <v>530</v>
      </c>
      <c r="I3" s="2076"/>
      <c r="J3" s="1622" t="s">
        <v>836</v>
      </c>
    </row>
    <row r="4" spans="1:10" ht="15" thickBot="1">
      <c r="B4" s="174" t="s">
        <v>140</v>
      </c>
      <c r="C4" s="620" t="s">
        <v>671</v>
      </c>
      <c r="D4" s="621" t="s">
        <v>576</v>
      </c>
      <c r="E4" s="622" t="s">
        <v>672</v>
      </c>
      <c r="F4" s="422" t="s">
        <v>34</v>
      </c>
      <c r="G4" s="56" t="s">
        <v>35</v>
      </c>
      <c r="H4" s="1771" t="s">
        <v>787</v>
      </c>
      <c r="I4" s="1703" t="s">
        <v>788</v>
      </c>
      <c r="J4" s="1772" t="s">
        <v>816</v>
      </c>
    </row>
    <row r="5" spans="1:10">
      <c r="B5" s="1773" t="s">
        <v>837</v>
      </c>
      <c r="C5" s="1774">
        <v>2103072</v>
      </c>
      <c r="D5" s="1774">
        <v>2179645</v>
      </c>
      <c r="E5" s="1774">
        <v>2340934</v>
      </c>
      <c r="F5" s="423">
        <v>7.3997829921845115E-2</v>
      </c>
      <c r="G5" s="1191">
        <v>0.11310216673513795</v>
      </c>
      <c r="H5" s="1774">
        <v>4141381</v>
      </c>
      <c r="I5" s="1774">
        <v>4520579</v>
      </c>
      <c r="J5" s="1775">
        <v>9.1563176631176857E-2</v>
      </c>
    </row>
    <row r="6" spans="1:10">
      <c r="B6" s="1776" t="s">
        <v>838</v>
      </c>
      <c r="C6" s="1774">
        <v>4715570</v>
      </c>
      <c r="D6" s="1774">
        <v>5000613</v>
      </c>
      <c r="E6" s="1774">
        <v>5213233</v>
      </c>
      <c r="F6" s="423">
        <v>4.2518787196689667E-2</v>
      </c>
      <c r="G6" s="1191">
        <v>0.10553612818810865</v>
      </c>
      <c r="H6" s="1774">
        <v>9317901</v>
      </c>
      <c r="I6" s="1774">
        <v>10213846</v>
      </c>
      <c r="J6" s="1777">
        <v>9.6153092847842014E-2</v>
      </c>
    </row>
    <row r="7" spans="1:10" ht="16.399999999999999" customHeight="1" thickBot="1">
      <c r="B7" s="1779" t="s">
        <v>839</v>
      </c>
      <c r="C7" s="424">
        <v>0.44598468477829828</v>
      </c>
      <c r="D7" s="424">
        <v>0.43587556165614094</v>
      </c>
      <c r="E7" s="425">
        <v>0.44903690282018854</v>
      </c>
      <c r="F7" s="624" t="s">
        <v>685</v>
      </c>
      <c r="G7" s="625" t="s">
        <v>700</v>
      </c>
      <c r="H7" s="424">
        <v>0.44445428213929294</v>
      </c>
      <c r="I7" s="425">
        <v>0.44259322100607351</v>
      </c>
      <c r="J7" s="1778" t="s">
        <v>840</v>
      </c>
    </row>
    <row r="8" spans="1:10">
      <c r="B8" s="2092" t="s">
        <v>229</v>
      </c>
      <c r="C8" s="2092"/>
      <c r="D8" s="2092"/>
      <c r="E8" s="2092"/>
      <c r="F8" s="2092"/>
      <c r="G8" s="2092"/>
      <c r="H8" s="2092"/>
      <c r="I8" s="2092"/>
      <c r="J8" s="2092"/>
    </row>
    <row r="9" spans="1:10" ht="28.4" customHeight="1">
      <c r="B9" s="2093" t="s">
        <v>230</v>
      </c>
      <c r="C9" s="2093"/>
      <c r="D9" s="2093"/>
      <c r="E9" s="2093"/>
      <c r="F9" s="2093"/>
      <c r="G9" s="2093"/>
      <c r="H9" s="2093"/>
      <c r="I9" s="2093"/>
      <c r="J9" s="2093"/>
    </row>
    <row r="10" spans="1:10" ht="14.4" customHeight="1">
      <c r="B10" s="2092" t="s">
        <v>231</v>
      </c>
      <c r="C10" s="2092"/>
      <c r="D10" s="2092"/>
      <c r="E10" s="2092"/>
      <c r="F10" s="2092"/>
      <c r="G10" s="2092"/>
      <c r="H10" s="1780"/>
      <c r="I10" s="1780"/>
      <c r="J10" s="1780"/>
    </row>
    <row r="11" spans="1:10" ht="15" customHeight="1">
      <c r="B11" s="2095"/>
      <c r="C11" s="2095"/>
      <c r="D11" s="2095"/>
      <c r="E11" s="2095"/>
      <c r="F11" s="2095"/>
      <c r="G11" s="2095"/>
    </row>
    <row r="12" spans="1:10" ht="15" customHeight="1">
      <c r="B12" s="1240"/>
      <c r="C12" s="1240"/>
      <c r="D12" s="1240"/>
      <c r="E12" s="1240"/>
      <c r="F12" s="1240"/>
      <c r="G12" s="1240"/>
    </row>
    <row r="13" spans="1:10" ht="15" customHeight="1" thickBot="1">
      <c r="B13" s="1240"/>
      <c r="C13" s="1240"/>
      <c r="D13" s="1240"/>
      <c r="E13" s="1240"/>
      <c r="F13" s="1240"/>
      <c r="G13" s="1240"/>
    </row>
    <row r="14" spans="1:10" ht="15" customHeight="1">
      <c r="B14" s="1624" t="s">
        <v>22</v>
      </c>
      <c r="C14" s="2017" t="s">
        <v>29</v>
      </c>
      <c r="D14" s="2018"/>
      <c r="E14" s="2018"/>
      <c r="F14" s="2017" t="s">
        <v>30</v>
      </c>
      <c r="G14" s="2019"/>
      <c r="H14" s="2017" t="s">
        <v>530</v>
      </c>
      <c r="I14" s="2018"/>
      <c r="J14" s="1624" t="s">
        <v>30</v>
      </c>
    </row>
    <row r="15" spans="1:10" ht="15" customHeight="1" thickBot="1">
      <c r="B15" s="1781"/>
      <c r="C15" s="426" t="s">
        <v>671</v>
      </c>
      <c r="D15" s="427" t="s">
        <v>576</v>
      </c>
      <c r="E15" s="427" t="s">
        <v>672</v>
      </c>
      <c r="F15" s="426" t="s">
        <v>34</v>
      </c>
      <c r="G15" s="428" t="s">
        <v>35</v>
      </c>
      <c r="H15" s="1782" t="s">
        <v>787</v>
      </c>
      <c r="I15" s="1783" t="s">
        <v>788</v>
      </c>
      <c r="J15" s="1625" t="s">
        <v>816</v>
      </c>
    </row>
    <row r="16" spans="1:10" ht="15" customHeight="1">
      <c r="B16" s="429" t="s">
        <v>701</v>
      </c>
      <c r="C16" s="430">
        <v>0.37296260590006064</v>
      </c>
      <c r="D16" s="430">
        <v>0.36246882419160958</v>
      </c>
      <c r="E16" s="430">
        <v>0.38230481376133935</v>
      </c>
      <c r="F16" s="626" t="s">
        <v>702</v>
      </c>
      <c r="G16" s="1401" t="s">
        <v>703</v>
      </c>
      <c r="H16" s="1784">
        <v>0.37051551079245587</v>
      </c>
      <c r="I16" s="1784">
        <v>0.37254754210855234</v>
      </c>
      <c r="J16" s="1785" t="s">
        <v>730</v>
      </c>
    </row>
    <row r="17" spans="2:10" ht="15" customHeight="1">
      <c r="B17" s="429" t="s">
        <v>645</v>
      </c>
      <c r="C17" s="431">
        <v>0.6066747024257948</v>
      </c>
      <c r="D17" s="431">
        <v>0.58055864125350798</v>
      </c>
      <c r="E17" s="431">
        <v>0.58197888630484207</v>
      </c>
      <c r="F17" s="626" t="s">
        <v>704</v>
      </c>
      <c r="G17" s="1401" t="s">
        <v>705</v>
      </c>
      <c r="H17" s="1786">
        <v>0.60456474348531042</v>
      </c>
      <c r="I17" s="1786">
        <v>0.58130855305821161</v>
      </c>
      <c r="J17" s="1787" t="s">
        <v>841</v>
      </c>
    </row>
    <row r="18" spans="2:10" ht="15" customHeight="1">
      <c r="B18" s="429" t="s">
        <v>706</v>
      </c>
      <c r="C18" s="431">
        <v>0.52370254929452664</v>
      </c>
      <c r="D18" s="431">
        <v>0.5326055610610374</v>
      </c>
      <c r="E18" s="431">
        <v>0.51009760762252643</v>
      </c>
      <c r="F18" s="626" t="s">
        <v>707</v>
      </c>
      <c r="G18" s="1401" t="s">
        <v>708</v>
      </c>
      <c r="H18" s="1786">
        <v>0.53229018189365607</v>
      </c>
      <c r="I18" s="1786">
        <v>0.52127124217599008</v>
      </c>
      <c r="J18" s="1787" t="s">
        <v>842</v>
      </c>
    </row>
    <row r="19" spans="2:10" ht="15" customHeight="1">
      <c r="B19" s="429" t="s">
        <v>95</v>
      </c>
      <c r="C19" s="431">
        <v>0.88829574650299747</v>
      </c>
      <c r="D19" s="431">
        <v>0.85536259389255376</v>
      </c>
      <c r="E19" s="431">
        <v>0.78901242642249836</v>
      </c>
      <c r="F19" s="626" t="s">
        <v>709</v>
      </c>
      <c r="G19" s="1402" t="s">
        <v>710</v>
      </c>
      <c r="H19" s="1786">
        <v>0.90953765329161929</v>
      </c>
      <c r="I19" s="1786">
        <v>0.82139648562835155</v>
      </c>
      <c r="J19" s="1788" t="s">
        <v>843</v>
      </c>
    </row>
    <row r="20" spans="2:10" ht="15" customHeight="1">
      <c r="B20" s="429" t="s">
        <v>711</v>
      </c>
      <c r="C20" s="431">
        <v>0.26326785552638726</v>
      </c>
      <c r="D20" s="431">
        <v>0.27680511646498784</v>
      </c>
      <c r="E20" s="431">
        <v>0.27527702221654282</v>
      </c>
      <c r="F20" s="626" t="s">
        <v>712</v>
      </c>
      <c r="G20" s="1401" t="s">
        <v>713</v>
      </c>
      <c r="H20" s="1786">
        <v>0.23955438575013771</v>
      </c>
      <c r="I20" s="1786">
        <v>0.27604287132229072</v>
      </c>
      <c r="J20" s="1787" t="s">
        <v>844</v>
      </c>
    </row>
    <row r="21" spans="2:10" ht="15" customHeight="1" thickBot="1">
      <c r="B21" s="429" t="s">
        <v>714</v>
      </c>
      <c r="C21" s="431">
        <v>0.49769811826755467</v>
      </c>
      <c r="D21" s="431">
        <v>0.50395482593527707</v>
      </c>
      <c r="E21" s="431">
        <v>0.52150102241208274</v>
      </c>
      <c r="F21" s="626" t="s">
        <v>715</v>
      </c>
      <c r="G21" s="1401" t="s">
        <v>716</v>
      </c>
      <c r="H21" s="1786">
        <v>0.49676922821374586</v>
      </c>
      <c r="I21" s="1786">
        <v>0.51287846416013261</v>
      </c>
      <c r="J21" s="1787" t="s">
        <v>845</v>
      </c>
    </row>
    <row r="22" spans="2:10" ht="15" thickBot="1">
      <c r="B22" s="1403" t="s">
        <v>82</v>
      </c>
      <c r="C22" s="627">
        <v>0.44598468477829828</v>
      </c>
      <c r="D22" s="627">
        <v>0.43587556165614094</v>
      </c>
      <c r="E22" s="627">
        <v>0.44903690282018854</v>
      </c>
      <c r="F22" s="628" t="s">
        <v>699</v>
      </c>
      <c r="G22" s="629" t="s">
        <v>700</v>
      </c>
      <c r="H22" s="1789">
        <v>0.44445423444032789</v>
      </c>
      <c r="I22" s="1789">
        <v>0.44259322100607351</v>
      </c>
      <c r="J22" s="1790" t="s">
        <v>840</v>
      </c>
    </row>
    <row r="23" spans="2:10">
      <c r="B23" s="2094" t="s">
        <v>846</v>
      </c>
      <c r="C23" s="2094"/>
      <c r="D23" s="2094"/>
      <c r="E23" s="2094"/>
      <c r="F23" s="2094"/>
      <c r="G23" s="2094"/>
      <c r="H23" s="2094"/>
      <c r="I23" s="2094"/>
      <c r="J23" s="2094"/>
    </row>
    <row r="24" spans="2:10">
      <c r="B24" s="2094"/>
      <c r="C24" s="2094"/>
      <c r="D24" s="2094"/>
      <c r="E24" s="2094"/>
      <c r="F24" s="2094"/>
      <c r="G24" s="2094"/>
      <c r="H24" s="2094"/>
      <c r="I24" s="2094"/>
      <c r="J24" s="2094"/>
    </row>
    <row r="25" spans="2:10">
      <c r="B25" s="2094"/>
      <c r="C25" s="2094"/>
      <c r="D25" s="2094"/>
      <c r="E25" s="2094"/>
      <c r="F25" s="2094"/>
      <c r="G25" s="2094"/>
      <c r="H25" s="2094"/>
      <c r="I25" s="2094"/>
      <c r="J25" s="2094"/>
    </row>
    <row r="26" spans="2:10">
      <c r="B26" s="2094"/>
      <c r="C26" s="2094"/>
      <c r="D26" s="2094"/>
      <c r="E26" s="2094"/>
      <c r="F26" s="2094"/>
      <c r="G26" s="2094"/>
      <c r="H26" s="2094"/>
      <c r="I26" s="2094"/>
      <c r="J26" s="2094"/>
    </row>
  </sheetData>
  <mergeCells count="11">
    <mergeCell ref="H3:I3"/>
    <mergeCell ref="B8:J8"/>
    <mergeCell ref="B9:J9"/>
    <mergeCell ref="H14:I14"/>
    <mergeCell ref="B23:J26"/>
    <mergeCell ref="C3:E3"/>
    <mergeCell ref="F3:G3"/>
    <mergeCell ref="C14:E14"/>
    <mergeCell ref="F14:G14"/>
    <mergeCell ref="B10:G10"/>
    <mergeCell ref="B11:G11"/>
  </mergeCells>
  <hyperlinks>
    <hyperlink ref="A1" location="Index!A1" display="Back to index" xr:uid="{3DD4DB73-CBD6-4B6C-B139-87B675B689FC}"/>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codeName="Hoja18">
    <tabColor rgb="FF2AD2C9"/>
  </sheetPr>
  <dimension ref="A1:E42"/>
  <sheetViews>
    <sheetView showGridLines="0" tabSelected="1" topLeftCell="A3" zoomScale="57" zoomScaleNormal="80" workbookViewId="0">
      <selection activeCell="G25" sqref="G25"/>
    </sheetView>
  </sheetViews>
  <sheetFormatPr baseColWidth="10" defaultColWidth="11.453125" defaultRowHeight="14"/>
  <cols>
    <col min="1" max="1" width="11.453125" style="9"/>
    <col min="2" max="2" width="59.08984375" style="9" customWidth="1"/>
    <col min="3" max="3" width="16.453125" style="9" bestFit="1" customWidth="1"/>
    <col min="4" max="16384" width="11.453125" style="9"/>
  </cols>
  <sheetData>
    <row r="1" spans="1:5" ht="14.5">
      <c r="A1" s="1252" t="s">
        <v>33</v>
      </c>
    </row>
    <row r="2" spans="1:5" ht="14.5">
      <c r="B2" s="2096" t="s">
        <v>232</v>
      </c>
      <c r="C2" s="2096"/>
    </row>
    <row r="3" spans="1:5" ht="14.5">
      <c r="B3" s="2096" t="s">
        <v>404</v>
      </c>
      <c r="C3" s="2096"/>
    </row>
    <row r="4" spans="1:5" ht="14.5" thickBot="1"/>
    <row r="5" spans="1:5" ht="17.149999999999999" customHeight="1">
      <c r="B5" s="1086" t="s">
        <v>232</v>
      </c>
      <c r="C5" s="2062" t="s">
        <v>310</v>
      </c>
      <c r="D5" s="2076" t="s">
        <v>31</v>
      </c>
      <c r="E5" s="1991" t="s">
        <v>891</v>
      </c>
    </row>
    <row r="6" spans="1:5" ht="14.5" thickBot="1">
      <c r="B6" s="630" t="s">
        <v>32</v>
      </c>
      <c r="C6" s="2227" t="s">
        <v>688</v>
      </c>
      <c r="D6" s="2228" t="s">
        <v>674</v>
      </c>
      <c r="E6" s="634" t="s">
        <v>34</v>
      </c>
    </row>
    <row r="7" spans="1:5">
      <c r="B7" s="631" t="s">
        <v>233</v>
      </c>
      <c r="C7" s="2229">
        <v>1318992.88008</v>
      </c>
      <c r="D7" s="2230">
        <v>1318992.88008</v>
      </c>
      <c r="E7" s="2231">
        <v>0</v>
      </c>
    </row>
    <row r="8" spans="1:5" ht="14.5">
      <c r="B8" s="632" t="s">
        <v>234</v>
      </c>
      <c r="C8" s="692">
        <v>-208343.35318999999</v>
      </c>
      <c r="D8" s="2232">
        <v>-208917.86518999998</v>
      </c>
      <c r="E8" s="2233">
        <f t="shared" ref="E8:E26" si="0">+D8/C8-1</f>
        <v>2.7575249759759224E-3</v>
      </c>
    </row>
    <row r="9" spans="1:5" ht="14.5">
      <c r="B9" s="632" t="s">
        <v>235</v>
      </c>
      <c r="C9" s="692">
        <v>201965.29875999998</v>
      </c>
      <c r="D9" s="2232">
        <v>172302.1747589123</v>
      </c>
      <c r="E9" s="2233">
        <f t="shared" si="0"/>
        <v>-0.14687237947909582</v>
      </c>
    </row>
    <row r="10" spans="1:5" ht="14.5">
      <c r="B10" s="632" t="s">
        <v>566</v>
      </c>
      <c r="C10" s="692">
        <v>26213431.779537007</v>
      </c>
      <c r="D10" s="2232">
        <v>28008037.043112893</v>
      </c>
      <c r="E10" s="2233">
        <f t="shared" si="0"/>
        <v>6.846128651406902E-2</v>
      </c>
    </row>
    <row r="11" spans="1:5" ht="14.5">
      <c r="B11" s="632" t="s">
        <v>567</v>
      </c>
      <c r="C11" s="692">
        <v>522308.98575104109</v>
      </c>
      <c r="D11" s="2232">
        <v>518837.83399124024</v>
      </c>
      <c r="E11" s="2233">
        <f t="shared" si="0"/>
        <v>-6.6457821988445964E-3</v>
      </c>
    </row>
    <row r="12" spans="1:5" ht="16.5">
      <c r="B12" s="635" t="s">
        <v>568</v>
      </c>
      <c r="C12" s="692">
        <v>2639191.3687344086</v>
      </c>
      <c r="D12" s="2232">
        <v>3914338.6794703756</v>
      </c>
      <c r="E12" s="2233">
        <f t="shared" si="0"/>
        <v>0.48315833623972781</v>
      </c>
    </row>
    <row r="13" spans="1:5" ht="16.5">
      <c r="B13" s="632" t="s">
        <v>569</v>
      </c>
      <c r="C13" s="692">
        <v>-991282.70078240847</v>
      </c>
      <c r="D13" s="2232">
        <v>-936472.09991815407</v>
      </c>
      <c r="E13" s="2233">
        <f t="shared" si="0"/>
        <v>-5.5292603029380993E-2</v>
      </c>
    </row>
    <row r="14" spans="1:5" ht="14.5">
      <c r="B14" s="632" t="s">
        <v>238</v>
      </c>
      <c r="C14" s="692">
        <v>-768869.08262762683</v>
      </c>
      <c r="D14" s="2232">
        <v>-763671.23978335981</v>
      </c>
      <c r="E14" s="2233">
        <f t="shared" si="0"/>
        <v>-6.7603743754440782E-3</v>
      </c>
    </row>
    <row r="15" spans="1:5" ht="35.15" customHeight="1">
      <c r="B15" s="632" t="s">
        <v>570</v>
      </c>
      <c r="C15" s="692">
        <v>-1935419.2201325183</v>
      </c>
      <c r="D15" s="2232">
        <v>-2151580.6787326019</v>
      </c>
      <c r="E15" s="2234">
        <f t="shared" si="0"/>
        <v>0.11168715095496617</v>
      </c>
    </row>
    <row r="16" spans="1:5" ht="16.5">
      <c r="B16" s="632" t="s">
        <v>571</v>
      </c>
      <c r="C16" s="2235">
        <v>-699843.09785647003</v>
      </c>
      <c r="D16" s="2232">
        <v>-685465.69263232162</v>
      </c>
      <c r="E16" s="2234">
        <f t="shared" si="0"/>
        <v>-2.0543755119089679E-2</v>
      </c>
    </row>
    <row r="17" spans="2:5">
      <c r="B17" s="632" t="s">
        <v>236</v>
      </c>
      <c r="C17" s="692">
        <v>0</v>
      </c>
      <c r="D17" s="2232">
        <v>0</v>
      </c>
      <c r="E17" s="1417">
        <v>0</v>
      </c>
    </row>
    <row r="18" spans="2:5" ht="14.5">
      <c r="B18" s="632" t="s">
        <v>237</v>
      </c>
      <c r="C18" s="692">
        <v>5733691.3449446075</v>
      </c>
      <c r="D18" s="2232">
        <v>5896956.9974402329</v>
      </c>
      <c r="E18" s="2233">
        <f t="shared" si="0"/>
        <v>2.8474789219265606E-2</v>
      </c>
    </row>
    <row r="19" spans="2:5" ht="16.5">
      <c r="B19" s="632" t="s">
        <v>572</v>
      </c>
      <c r="C19" s="692">
        <v>1946564.143748418</v>
      </c>
      <c r="D19" s="2232">
        <v>2041564.1267242243</v>
      </c>
      <c r="E19" s="2233">
        <f t="shared" si="0"/>
        <v>4.8803931419834301E-2</v>
      </c>
    </row>
    <row r="20" spans="2:5" ht="17" thickBot="1">
      <c r="B20" s="633" t="s">
        <v>573</v>
      </c>
      <c r="C20" s="2236">
        <v>-945602.8563619483</v>
      </c>
      <c r="D20" s="2237">
        <v>-973281.21633167367</v>
      </c>
      <c r="E20" s="2233">
        <f t="shared" si="0"/>
        <v>2.9270596829850337E-2</v>
      </c>
    </row>
    <row r="21" spans="2:5" ht="14.5" thickBot="1">
      <c r="B21" s="1404" t="s">
        <v>717</v>
      </c>
      <c r="C21" s="2238">
        <v>33026784.749742724</v>
      </c>
      <c r="D21" s="2239">
        <v>36151640.942989759</v>
      </c>
      <c r="E21" s="2240">
        <f t="shared" si="0"/>
        <v>9.4615816130008801E-2</v>
      </c>
    </row>
    <row r="22" spans="2:5" ht="14.5" thickBot="1">
      <c r="B22" s="1404" t="s">
        <v>718</v>
      </c>
      <c r="C22" s="2238">
        <v>26292132.117411643</v>
      </c>
      <c r="D22" s="2239">
        <v>29186401.035156984</v>
      </c>
      <c r="E22" s="2240">
        <f>+D22/C22-1</f>
        <v>0.11008117960234376</v>
      </c>
    </row>
    <row r="23" spans="2:5" ht="19.399999999999999" customHeight="1" thickBot="1">
      <c r="B23" s="1404" t="s">
        <v>719</v>
      </c>
      <c r="C23" s="2238">
        <v>26292132.117411643</v>
      </c>
      <c r="D23" s="2239">
        <v>29186145.255156983</v>
      </c>
      <c r="E23" s="2240">
        <f t="shared" si="0"/>
        <v>0.11007145121672401</v>
      </c>
    </row>
    <row r="24" spans="2:5" ht="21.65" customHeight="1" thickBot="1">
      <c r="B24" s="1405" t="s">
        <v>720</v>
      </c>
      <c r="C24" s="2241">
        <v>25901090.456368703</v>
      </c>
      <c r="D24" s="2242">
        <v>27146595.115032885</v>
      </c>
      <c r="E24" s="2243">
        <f t="shared" si="0"/>
        <v>4.8086958375836764E-2</v>
      </c>
    </row>
    <row r="25" spans="2:5" ht="14.5" thickBot="1">
      <c r="B25" s="1405" t="s">
        <v>721</v>
      </c>
      <c r="C25" s="2241">
        <v>13351145.025413264</v>
      </c>
      <c r="D25" s="2242">
        <v>13975807.503287958</v>
      </c>
      <c r="E25" s="2243">
        <f t="shared" si="0"/>
        <v>4.6787183922103903E-2</v>
      </c>
    </row>
    <row r="26" spans="2:5" ht="14.5" thickBot="1">
      <c r="B26" s="1405" t="s">
        <v>722</v>
      </c>
      <c r="C26" s="2241">
        <v>16336792.591470711</v>
      </c>
      <c r="D26" s="2242">
        <v>17108445.437229492</v>
      </c>
      <c r="E26" s="2243">
        <f t="shared" si="0"/>
        <v>4.7234048020029062E-2</v>
      </c>
    </row>
    <row r="27" spans="2:5" ht="14.5" thickBot="1">
      <c r="B27" s="1404" t="s">
        <v>723</v>
      </c>
      <c r="C27" s="2244">
        <v>1.2751117488809014</v>
      </c>
      <c r="D27" s="2245">
        <v>1.3317097414905752</v>
      </c>
      <c r="E27" s="2281">
        <v>5.6597992609673797</v>
      </c>
    </row>
    <row r="28" spans="2:5" ht="14.5" thickBot="1">
      <c r="B28" s="1404" t="s">
        <v>724</v>
      </c>
      <c r="C28" s="2244">
        <v>1.9692791942088737</v>
      </c>
      <c r="D28" s="2245">
        <v>2.0883333752479514</v>
      </c>
      <c r="E28" s="2281">
        <v>11.905418103907772</v>
      </c>
    </row>
    <row r="29" spans="2:5" ht="14.5" thickBot="1">
      <c r="B29" s="1404" t="s">
        <v>725</v>
      </c>
      <c r="C29" s="2244">
        <v>1.609381521507381</v>
      </c>
      <c r="D29" s="2245">
        <v>1.7059495769057629</v>
      </c>
      <c r="E29" s="2281">
        <v>9.6568055398381869</v>
      </c>
    </row>
    <row r="30" spans="2:5">
      <c r="B30" s="97"/>
      <c r="C30" s="97"/>
    </row>
    <row r="31" spans="2:5" ht="14.15" customHeight="1">
      <c r="B31" s="2097" t="s">
        <v>560</v>
      </c>
      <c r="C31" s="2097"/>
    </row>
    <row r="32" spans="2:5" ht="24" customHeight="1">
      <c r="B32" s="2097" t="s">
        <v>561</v>
      </c>
      <c r="C32" s="2097"/>
    </row>
    <row r="33" spans="2:3" ht="18.649999999999999" customHeight="1">
      <c r="B33" s="2097" t="s">
        <v>562</v>
      </c>
      <c r="C33" s="2097"/>
    </row>
    <row r="34" spans="2:3" ht="15.65" customHeight="1">
      <c r="B34" s="2097" t="s">
        <v>563</v>
      </c>
      <c r="C34" s="2097"/>
    </row>
    <row r="35" spans="2:3" ht="18.75" customHeight="1">
      <c r="B35" s="2097" t="s">
        <v>565</v>
      </c>
      <c r="C35" s="2097"/>
    </row>
    <row r="36" spans="2:3">
      <c r="B36" s="2097"/>
      <c r="C36" s="2097"/>
    </row>
    <row r="37" spans="2:3" ht="15.65" customHeight="1">
      <c r="B37" s="176" t="s">
        <v>564</v>
      </c>
      <c r="C37" s="176"/>
    </row>
    <row r="38" spans="2:3" ht="15" customHeight="1">
      <c r="B38" s="176"/>
      <c r="C38" s="176"/>
    </row>
    <row r="39" spans="2:3" ht="20.149999999999999" customHeight="1">
      <c r="B39" s="176"/>
      <c r="C39" s="176"/>
    </row>
    <row r="40" spans="2:3" ht="15.65" customHeight="1">
      <c r="B40" s="176"/>
      <c r="C40" s="176"/>
    </row>
    <row r="41" spans="2:3">
      <c r="B41" s="176"/>
      <c r="C41" s="35"/>
    </row>
    <row r="42" spans="2:3">
      <c r="B42" s="2097"/>
      <c r="C42" s="2097"/>
    </row>
  </sheetData>
  <mergeCells count="9">
    <mergeCell ref="B2:C2"/>
    <mergeCell ref="B3:C3"/>
    <mergeCell ref="B32:C32"/>
    <mergeCell ref="B42:C42"/>
    <mergeCell ref="B33:C33"/>
    <mergeCell ref="B35:C36"/>
    <mergeCell ref="B34:C34"/>
    <mergeCell ref="B31:C31"/>
    <mergeCell ref="C5:D5"/>
  </mergeCells>
  <hyperlinks>
    <hyperlink ref="A1" location="Index!A1" display="Back to index" xr:uid="{2B7658BA-BB4C-4970-88AD-6964B0AD1AB9}"/>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sheetPr codeName="Hoja20">
    <tabColor rgb="FF2AD2C9"/>
  </sheetPr>
  <dimension ref="A1:M70"/>
  <sheetViews>
    <sheetView showGridLines="0" topLeftCell="B1" zoomScale="85" zoomScaleNormal="85" workbookViewId="0">
      <selection activeCell="C47" sqref="C47"/>
    </sheetView>
  </sheetViews>
  <sheetFormatPr baseColWidth="10" defaultColWidth="11.453125" defaultRowHeight="14.5"/>
  <cols>
    <col min="2" max="2" width="70" customWidth="1"/>
    <col min="3" max="3" width="12.54296875" bestFit="1" customWidth="1"/>
    <col min="4" max="4" width="12.54296875" customWidth="1"/>
    <col min="5" max="5" width="12.54296875" bestFit="1" customWidth="1"/>
    <col min="6" max="7" width="10.54296875" customWidth="1"/>
    <col min="8" max="9" width="11.54296875" bestFit="1" customWidth="1"/>
  </cols>
  <sheetData>
    <row r="1" spans="1:13">
      <c r="A1" s="1252" t="s">
        <v>33</v>
      </c>
      <c r="B1" s="35"/>
      <c r="C1" s="35"/>
      <c r="D1" s="35"/>
      <c r="E1" s="35"/>
      <c r="F1" s="35"/>
      <c r="G1" s="35"/>
      <c r="H1" s="35"/>
      <c r="I1" s="35"/>
      <c r="J1" s="35"/>
      <c r="K1" s="35"/>
      <c r="L1" s="35"/>
      <c r="M1" s="35"/>
    </row>
    <row r="2" spans="1:13">
      <c r="B2" s="35"/>
      <c r="C2" s="35"/>
      <c r="D2" s="35"/>
      <c r="E2" s="35"/>
      <c r="F2" s="35"/>
      <c r="G2" s="35"/>
      <c r="H2" s="35"/>
      <c r="I2" s="35"/>
      <c r="J2" s="35"/>
      <c r="K2" s="35"/>
      <c r="L2" s="35"/>
      <c r="M2" s="35"/>
    </row>
    <row r="3" spans="1:13">
      <c r="B3" s="2109" t="s">
        <v>531</v>
      </c>
      <c r="C3" s="2110"/>
      <c r="D3" s="2110"/>
      <c r="E3" s="2110"/>
      <c r="F3" s="2110"/>
      <c r="G3" s="2110"/>
      <c r="H3" s="35"/>
      <c r="I3" s="35"/>
      <c r="J3" s="35"/>
      <c r="K3" s="35"/>
      <c r="L3" s="35"/>
      <c r="M3" s="35"/>
    </row>
    <row r="4" spans="1:13">
      <c r="B4" s="2110"/>
      <c r="C4" s="2110"/>
      <c r="D4" s="2110"/>
      <c r="E4" s="2110"/>
      <c r="F4" s="2110"/>
      <c r="G4" s="2110"/>
      <c r="H4" s="35"/>
      <c r="I4" s="35"/>
      <c r="J4" s="35"/>
      <c r="K4" s="35"/>
      <c r="L4" s="35"/>
      <c r="M4" s="35"/>
    </row>
    <row r="5" spans="1:13" ht="15" thickBot="1">
      <c r="B5" s="35"/>
      <c r="C5" s="35"/>
      <c r="D5" s="35"/>
      <c r="E5" s="35"/>
      <c r="F5" s="35"/>
      <c r="G5" s="35"/>
      <c r="H5" s="35"/>
      <c r="I5" s="35"/>
      <c r="J5" s="35"/>
      <c r="K5" s="35"/>
      <c r="L5" s="35"/>
      <c r="M5" s="35"/>
    </row>
    <row r="6" spans="1:13">
      <c r="B6" s="712" t="s">
        <v>405</v>
      </c>
      <c r="C6" s="2103" t="s">
        <v>31</v>
      </c>
      <c r="D6" s="2104"/>
      <c r="E6" s="2105"/>
      <c r="F6" s="2111" t="s">
        <v>138</v>
      </c>
      <c r="G6" s="2112"/>
      <c r="H6" s="35"/>
      <c r="I6" s="35"/>
      <c r="J6" s="35"/>
      <c r="K6" s="35"/>
      <c r="L6" s="35"/>
      <c r="M6" s="35"/>
    </row>
    <row r="7" spans="1:13" ht="15" thickBot="1">
      <c r="B7" s="192" t="s">
        <v>406</v>
      </c>
      <c r="C7" s="432" t="s">
        <v>673</v>
      </c>
      <c r="D7" s="636" t="s">
        <v>688</v>
      </c>
      <c r="E7" s="433" t="s">
        <v>674</v>
      </c>
      <c r="F7" s="650" t="s">
        <v>34</v>
      </c>
      <c r="G7" s="651" t="s">
        <v>35</v>
      </c>
      <c r="H7" s="35"/>
      <c r="I7" s="35"/>
      <c r="J7" s="35"/>
      <c r="K7" s="35"/>
      <c r="L7" s="35"/>
      <c r="M7" s="35"/>
    </row>
    <row r="8" spans="1:13">
      <c r="B8" s="188" t="s">
        <v>233</v>
      </c>
      <c r="C8" s="434">
        <v>12973174.634000001</v>
      </c>
      <c r="D8" s="652">
        <v>12973175</v>
      </c>
      <c r="E8" s="1406">
        <v>12973174.633990001</v>
      </c>
      <c r="F8" s="653">
        <v>-2.8212831404417216E-8</v>
      </c>
      <c r="G8" s="1407">
        <v>-7.7082784599724619E-13</v>
      </c>
      <c r="H8" s="35"/>
      <c r="I8" s="35"/>
      <c r="J8" s="35"/>
      <c r="K8" s="35"/>
      <c r="L8" s="1242"/>
      <c r="M8" s="35"/>
    </row>
    <row r="9" spans="1:13">
      <c r="B9" s="188" t="s">
        <v>302</v>
      </c>
      <c r="C9" s="434">
        <v>7039359.3542499999</v>
      </c>
      <c r="D9" s="652">
        <v>6590921</v>
      </c>
      <c r="E9" s="1406">
        <v>6591330.1807899997</v>
      </c>
      <c r="F9" s="654">
        <v>6.2082490444037575E-5</v>
      </c>
      <c r="G9" s="1407">
        <v>-6.364629945898459E-2</v>
      </c>
      <c r="H9" s="35"/>
      <c r="I9" s="35"/>
      <c r="J9" s="35"/>
      <c r="K9" s="35"/>
      <c r="L9" s="1241"/>
      <c r="M9" s="35"/>
    </row>
    <row r="10" spans="1:13">
      <c r="B10" s="188" t="s">
        <v>407</v>
      </c>
      <c r="C10" s="434">
        <v>3346790.4103899999</v>
      </c>
      <c r="D10" s="652">
        <v>2644894</v>
      </c>
      <c r="E10" s="1406">
        <v>3920794.8823799998</v>
      </c>
      <c r="F10" s="654">
        <v>0.48240151869224235</v>
      </c>
      <c r="G10" s="1407">
        <v>0.17150893889501484</v>
      </c>
      <c r="H10" s="35"/>
      <c r="I10" s="35"/>
      <c r="J10" s="35"/>
      <c r="K10" s="35"/>
      <c r="L10" s="35"/>
      <c r="M10" s="35"/>
    </row>
    <row r="11" spans="1:13">
      <c r="B11" s="188" t="s">
        <v>408</v>
      </c>
      <c r="C11" s="434">
        <v>1625734.9133900001</v>
      </c>
      <c r="D11" s="652">
        <v>1662636</v>
      </c>
      <c r="E11" s="1406">
        <v>1749877.63417</v>
      </c>
      <c r="F11" s="654">
        <v>5.2471878492947432E-2</v>
      </c>
      <c r="G11" s="1407">
        <v>7.6360985888613397E-2</v>
      </c>
      <c r="H11" s="35"/>
      <c r="I11" s="35"/>
      <c r="J11" s="35"/>
      <c r="K11" s="35"/>
      <c r="L11" s="35"/>
      <c r="M11" s="35"/>
    </row>
    <row r="12" spans="1:13">
      <c r="B12" s="188" t="s">
        <v>236</v>
      </c>
      <c r="C12" s="434">
        <v>0</v>
      </c>
      <c r="D12" s="652">
        <v>0</v>
      </c>
      <c r="E12" s="1406">
        <v>0</v>
      </c>
      <c r="F12" s="654" t="s">
        <v>630</v>
      </c>
      <c r="G12" s="1407" t="s">
        <v>630</v>
      </c>
      <c r="H12" s="35"/>
      <c r="I12" s="35"/>
      <c r="J12" s="35"/>
      <c r="K12" s="35"/>
      <c r="L12" s="35"/>
      <c r="M12" s="35"/>
    </row>
    <row r="13" spans="1:13">
      <c r="B13" s="188" t="s">
        <v>237</v>
      </c>
      <c r="C13" s="434">
        <v>4897800</v>
      </c>
      <c r="D13" s="652">
        <v>5019300</v>
      </c>
      <c r="E13" s="1406">
        <v>5171850</v>
      </c>
      <c r="F13" s="654">
        <v>3.0392684238838008E-2</v>
      </c>
      <c r="G13" s="1407">
        <v>5.5953693495038648E-2</v>
      </c>
      <c r="H13" s="35"/>
      <c r="I13" s="35"/>
      <c r="J13" s="35"/>
      <c r="K13" s="35"/>
      <c r="L13" s="35"/>
      <c r="M13" s="35"/>
    </row>
    <row r="14" spans="1:13">
      <c r="B14" s="188" t="s">
        <v>409</v>
      </c>
      <c r="C14" s="434">
        <v>-834410.50988000073</v>
      </c>
      <c r="D14" s="652">
        <v>-691921</v>
      </c>
      <c r="E14" s="1406">
        <v>-621417.39288999746</v>
      </c>
      <c r="F14" s="654">
        <v>-0.10189545787742027</v>
      </c>
      <c r="G14" s="1407">
        <v>-0.25526178597706606</v>
      </c>
      <c r="H14" s="35"/>
      <c r="I14" s="35"/>
      <c r="J14" s="35"/>
      <c r="K14" s="35"/>
      <c r="L14" s="35"/>
      <c r="M14" s="35"/>
    </row>
    <row r="15" spans="1:13" ht="26">
      <c r="B15" s="188" t="s">
        <v>410</v>
      </c>
      <c r="C15" s="434">
        <v>-2667540.0323099997</v>
      </c>
      <c r="D15" s="652">
        <v>-2416070</v>
      </c>
      <c r="E15" s="1406">
        <v>-2465969.4695799998</v>
      </c>
      <c r="F15" s="654">
        <v>2.0653155570823589E-2</v>
      </c>
      <c r="G15" s="1407">
        <v>-7.5564212828493793E-2</v>
      </c>
      <c r="H15" s="35"/>
      <c r="I15" s="35"/>
      <c r="J15" s="35"/>
      <c r="K15" s="35"/>
      <c r="L15" s="35"/>
      <c r="M15" s="35"/>
    </row>
    <row r="16" spans="1:13">
      <c r="B16" s="188" t="s">
        <v>411</v>
      </c>
      <c r="C16" s="434">
        <v>-1036166.7467401844</v>
      </c>
      <c r="D16" s="652">
        <v>-1209735</v>
      </c>
      <c r="E16" s="1406">
        <v>-1303791.7293399998</v>
      </c>
      <c r="F16" s="654">
        <v>7.7749862027634009E-2</v>
      </c>
      <c r="G16" s="1407">
        <v>0.25828370138471701</v>
      </c>
      <c r="H16" s="35"/>
      <c r="I16" s="35"/>
      <c r="J16" s="35"/>
      <c r="K16" s="35"/>
      <c r="L16" s="35"/>
      <c r="M16" s="35"/>
    </row>
    <row r="17" spans="2:13" ht="15" thickBot="1">
      <c r="B17" s="189" t="s">
        <v>238</v>
      </c>
      <c r="C17" s="434">
        <v>-122083.18850999999</v>
      </c>
      <c r="D17" s="652">
        <v>-122083</v>
      </c>
      <c r="E17" s="1406">
        <v>-122083.18850999999</v>
      </c>
      <c r="F17" s="654">
        <v>1.5441134308957771E-6</v>
      </c>
      <c r="G17" s="1407">
        <v>0</v>
      </c>
      <c r="H17" s="35"/>
      <c r="I17" s="35"/>
      <c r="J17" s="35"/>
      <c r="K17" s="35"/>
      <c r="L17" s="35"/>
      <c r="M17" s="35"/>
    </row>
    <row r="18" spans="2:13" ht="15" thickBot="1">
      <c r="B18" s="1408" t="s">
        <v>412</v>
      </c>
      <c r="C18" s="655">
        <v>25222658.834589817</v>
      </c>
      <c r="D18" s="656">
        <v>24451116</v>
      </c>
      <c r="E18" s="657">
        <v>25893765.551010005</v>
      </c>
      <c r="F18" s="658">
        <v>5.9001378546893468E-2</v>
      </c>
      <c r="G18" s="659">
        <v>2.6607294687737149E-2</v>
      </c>
      <c r="H18" s="35"/>
      <c r="I18" s="35"/>
      <c r="J18" s="35"/>
      <c r="K18" s="35"/>
      <c r="L18" s="35"/>
      <c r="M18" s="35"/>
    </row>
    <row r="19" spans="2:13" ht="15" thickBot="1">
      <c r="B19" s="190" t="s">
        <v>413</v>
      </c>
      <c r="C19" s="660">
        <v>18699123.921199821</v>
      </c>
      <c r="D19" s="637">
        <v>17769180</v>
      </c>
      <c r="E19" s="646">
        <v>18972037.916840006</v>
      </c>
      <c r="F19" s="658">
        <v>6.7693496089296534E-2</v>
      </c>
      <c r="G19" s="659">
        <v>1.4595015081469764E-2</v>
      </c>
      <c r="H19" s="35"/>
      <c r="I19" s="35"/>
      <c r="J19" s="35"/>
      <c r="K19" s="35"/>
      <c r="L19" s="35"/>
      <c r="M19" s="35"/>
    </row>
    <row r="20" spans="2:13" ht="15" thickBot="1">
      <c r="B20" s="190" t="s">
        <v>414</v>
      </c>
      <c r="C20" s="660">
        <v>18699123.921199821</v>
      </c>
      <c r="D20" s="637">
        <v>17769180</v>
      </c>
      <c r="E20" s="646">
        <v>18972037.916840006</v>
      </c>
      <c r="F20" s="658">
        <v>6.7693496089296534E-2</v>
      </c>
      <c r="G20" s="659">
        <v>1.4595015081469764E-2</v>
      </c>
      <c r="H20" s="35"/>
      <c r="I20" s="35"/>
      <c r="J20" s="35"/>
      <c r="K20" s="35"/>
      <c r="L20" s="35"/>
      <c r="M20" s="35"/>
    </row>
    <row r="21" spans="2:13" ht="15" thickBot="1">
      <c r="B21" s="190" t="s">
        <v>415</v>
      </c>
      <c r="C21" s="435">
        <v>6523534.9133900004</v>
      </c>
      <c r="D21" s="638">
        <v>6681936</v>
      </c>
      <c r="E21" s="436">
        <v>6921727.6341699995</v>
      </c>
      <c r="F21" s="658">
        <v>3.5886550570074283E-2</v>
      </c>
      <c r="G21" s="659">
        <v>6.1039409778076203E-2</v>
      </c>
      <c r="H21" s="35"/>
      <c r="I21" s="35"/>
      <c r="J21" s="35"/>
      <c r="K21" s="35"/>
      <c r="L21" s="35"/>
      <c r="M21" s="35"/>
    </row>
    <row r="22" spans="2:13" ht="15" thickBot="1">
      <c r="B22" s="191"/>
      <c r="C22" s="437"/>
      <c r="D22" s="437"/>
      <c r="E22" s="437"/>
      <c r="F22" s="437"/>
      <c r="G22" s="438"/>
      <c r="H22" s="35"/>
      <c r="I22" s="35"/>
      <c r="J22" s="35"/>
      <c r="K22" s="35"/>
      <c r="L22" s="35"/>
      <c r="M22" s="35"/>
    </row>
    <row r="23" spans="2:13">
      <c r="B23" s="712" t="s">
        <v>416</v>
      </c>
      <c r="C23" s="2106" t="s">
        <v>31</v>
      </c>
      <c r="D23" s="2107"/>
      <c r="E23" s="2108">
        <f>+'[1]Tablas BCP'!M21</f>
        <v>0</v>
      </c>
      <c r="F23" s="2111" t="s">
        <v>138</v>
      </c>
      <c r="G23" s="2112"/>
      <c r="H23" s="35"/>
      <c r="I23" s="35"/>
      <c r="J23" s="35"/>
      <c r="K23" s="35"/>
      <c r="L23" s="35"/>
      <c r="M23" s="35"/>
    </row>
    <row r="24" spans="2:13" ht="15" thickBot="1">
      <c r="B24" s="192" t="s">
        <v>406</v>
      </c>
      <c r="C24" s="439" t="s">
        <v>673</v>
      </c>
      <c r="D24" s="639" t="s">
        <v>688</v>
      </c>
      <c r="E24" s="440" t="s">
        <v>674</v>
      </c>
      <c r="F24" s="650" t="s">
        <v>34</v>
      </c>
      <c r="G24" s="651" t="s">
        <v>35</v>
      </c>
      <c r="H24" s="35"/>
      <c r="I24" s="35"/>
      <c r="J24" s="35"/>
      <c r="K24" s="35"/>
      <c r="L24" s="35"/>
      <c r="M24" s="35"/>
    </row>
    <row r="25" spans="2:13">
      <c r="B25" s="188" t="s">
        <v>420</v>
      </c>
      <c r="C25" s="441">
        <v>2307252.2749925638</v>
      </c>
      <c r="D25" s="661">
        <v>3032546</v>
      </c>
      <c r="E25" s="1409">
        <v>3300703.3731486071</v>
      </c>
      <c r="F25" s="653">
        <v>8.8426481625870412E-2</v>
      </c>
      <c r="G25" s="1407">
        <v>0.43057757876053904</v>
      </c>
      <c r="H25" s="35"/>
      <c r="I25" s="35"/>
      <c r="J25" s="35"/>
      <c r="K25" s="35"/>
      <c r="L25" s="35"/>
      <c r="M25" s="35"/>
    </row>
    <row r="26" spans="2:13">
      <c r="B26" s="188" t="s">
        <v>239</v>
      </c>
      <c r="C26" s="441">
        <v>128912503.94188002</v>
      </c>
      <c r="D26" s="661">
        <v>131793619</v>
      </c>
      <c r="E26" s="1409">
        <v>138806587.41763002</v>
      </c>
      <c r="F26" s="654">
        <v>5.3211744778250747E-2</v>
      </c>
      <c r="G26" s="1407">
        <v>7.675037853745148E-2</v>
      </c>
      <c r="H26" s="35"/>
      <c r="I26" s="35"/>
      <c r="J26" s="35"/>
      <c r="K26" s="35"/>
      <c r="L26" s="35"/>
      <c r="M26" s="35"/>
    </row>
    <row r="27" spans="2:13" ht="15" thickBot="1">
      <c r="B27" s="188" t="s">
        <v>240</v>
      </c>
      <c r="C27" s="441">
        <v>15407799.251219999</v>
      </c>
      <c r="D27" s="661">
        <v>16842059</v>
      </c>
      <c r="E27" s="1409">
        <v>17335422.956300002</v>
      </c>
      <c r="F27" s="654">
        <v>2.9293565371075081E-2</v>
      </c>
      <c r="G27" s="1407">
        <v>0.12510701065419005</v>
      </c>
      <c r="H27" s="35"/>
      <c r="I27" s="35"/>
      <c r="J27" s="35"/>
      <c r="K27" s="35"/>
      <c r="L27" s="35"/>
      <c r="M27" s="35"/>
    </row>
    <row r="28" spans="2:13" ht="15" thickBot="1">
      <c r="B28" s="1408" t="s">
        <v>104</v>
      </c>
      <c r="C28" s="660">
        <v>146627555.46809259</v>
      </c>
      <c r="D28" s="637">
        <v>151668224</v>
      </c>
      <c r="E28" s="646">
        <v>159442713.74707863</v>
      </c>
      <c r="F28" s="658">
        <v>5.1259845615905908E-2</v>
      </c>
      <c r="G28" s="659">
        <v>8.7399385729885815E-2</v>
      </c>
      <c r="H28" s="35"/>
      <c r="I28" s="35"/>
      <c r="J28" s="35"/>
      <c r="K28" s="35"/>
      <c r="L28" s="35"/>
      <c r="M28" s="35"/>
    </row>
    <row r="29" spans="2:13" ht="15" thickBot="1">
      <c r="B29" s="191"/>
      <c r="C29" s="437"/>
      <c r="D29" s="437"/>
      <c r="E29" s="437"/>
      <c r="F29" s="437"/>
      <c r="G29" s="438"/>
      <c r="H29" s="35"/>
      <c r="I29" s="35"/>
      <c r="J29" s="35"/>
      <c r="K29" s="35"/>
      <c r="L29" s="35"/>
      <c r="M29" s="35"/>
    </row>
    <row r="30" spans="2:13">
      <c r="B30" s="712" t="s">
        <v>417</v>
      </c>
      <c r="C30" s="2106" t="s">
        <v>31</v>
      </c>
      <c r="D30" s="2107"/>
      <c r="E30" s="2108">
        <f>+'[1]Tablas BCP'!M28</f>
        <v>0</v>
      </c>
      <c r="F30" s="2111" t="s">
        <v>138</v>
      </c>
      <c r="G30" s="2112"/>
      <c r="H30" s="35"/>
      <c r="I30" s="35"/>
      <c r="J30" s="35"/>
      <c r="K30" s="35"/>
      <c r="L30" s="35"/>
      <c r="M30" s="35"/>
    </row>
    <row r="31" spans="2:13" ht="15" thickBot="1">
      <c r="B31" s="192" t="s">
        <v>406</v>
      </c>
      <c r="C31" s="442" t="s">
        <v>673</v>
      </c>
      <c r="D31" s="640" t="s">
        <v>688</v>
      </c>
      <c r="E31" s="443" t="s">
        <v>674</v>
      </c>
      <c r="F31" s="650" t="s">
        <v>34</v>
      </c>
      <c r="G31" s="651" t="s">
        <v>35</v>
      </c>
      <c r="H31" s="35"/>
      <c r="I31" s="35"/>
      <c r="J31" s="35"/>
      <c r="K31" s="35"/>
      <c r="L31" s="35"/>
      <c r="M31" s="35"/>
    </row>
    <row r="32" spans="2:13">
      <c r="B32" s="188" t="s">
        <v>418</v>
      </c>
      <c r="C32" s="441">
        <v>230725.22749925865</v>
      </c>
      <c r="D32" s="661">
        <v>303255</v>
      </c>
      <c r="E32" s="1409">
        <v>330070.33731486404</v>
      </c>
      <c r="F32" s="653">
        <v>8.8425045967466476E-2</v>
      </c>
      <c r="G32" s="1407">
        <v>0.43057757876053926</v>
      </c>
      <c r="H32" s="35"/>
      <c r="I32" s="35"/>
      <c r="J32" s="35"/>
      <c r="K32" s="35"/>
      <c r="L32" s="35"/>
      <c r="M32" s="35"/>
    </row>
    <row r="33" spans="2:13">
      <c r="B33" s="188" t="s">
        <v>241</v>
      </c>
      <c r="C33" s="441">
        <v>11602125.354770001</v>
      </c>
      <c r="D33" s="661">
        <v>11861426</v>
      </c>
      <c r="E33" s="1409">
        <v>12492592.867590001</v>
      </c>
      <c r="F33" s="654">
        <v>5.321171902855526E-2</v>
      </c>
      <c r="G33" s="1407">
        <v>7.6750378537661756E-2</v>
      </c>
      <c r="H33" s="35"/>
      <c r="I33" s="35"/>
      <c r="J33" s="35"/>
      <c r="K33" s="35"/>
      <c r="L33" s="35"/>
      <c r="M33" s="35"/>
    </row>
    <row r="34" spans="2:13">
      <c r="B34" s="188" t="s">
        <v>242</v>
      </c>
      <c r="C34" s="441">
        <v>1540779.9251224999</v>
      </c>
      <c r="D34" s="661">
        <v>1684206</v>
      </c>
      <c r="E34" s="1409">
        <v>1733542.2956302497</v>
      </c>
      <c r="F34" s="654">
        <v>2.9293504256753478E-2</v>
      </c>
      <c r="G34" s="1407">
        <v>0.12510701065398688</v>
      </c>
      <c r="H34" s="35"/>
      <c r="I34" s="35"/>
      <c r="J34" s="35"/>
      <c r="K34" s="35"/>
      <c r="L34" s="35"/>
      <c r="M34" s="35"/>
    </row>
    <row r="35" spans="2:13" ht="15" thickBot="1">
      <c r="B35" s="188" t="s">
        <v>243</v>
      </c>
      <c r="C35" s="441">
        <v>3494024.8876080448</v>
      </c>
      <c r="D35" s="661">
        <v>5418896</v>
      </c>
      <c r="E35" s="1409">
        <v>5709467.5657067942</v>
      </c>
      <c r="F35" s="654">
        <v>5.3621912232084679E-2</v>
      </c>
      <c r="G35" s="1407">
        <v>0.63406608406141229</v>
      </c>
      <c r="H35" s="35"/>
      <c r="I35" s="35"/>
      <c r="J35" s="35"/>
      <c r="K35" s="35"/>
      <c r="L35" s="35"/>
      <c r="M35" s="35"/>
    </row>
    <row r="36" spans="2:13" ht="15" thickBot="1">
      <c r="B36" s="1408" t="s">
        <v>104</v>
      </c>
      <c r="C36" s="662">
        <v>16867655.394999802</v>
      </c>
      <c r="D36" s="641">
        <v>19267782</v>
      </c>
      <c r="E36" s="647">
        <v>20265673.066241909</v>
      </c>
      <c r="F36" s="658">
        <v>5.1790655833759525E-2</v>
      </c>
      <c r="G36" s="659">
        <v>0.20145168914521494</v>
      </c>
      <c r="H36" s="35"/>
      <c r="I36" s="35"/>
      <c r="J36" s="35"/>
      <c r="K36" s="35"/>
      <c r="L36" s="35"/>
      <c r="M36" s="35"/>
    </row>
    <row r="37" spans="2:13">
      <c r="B37" s="193"/>
      <c r="C37" s="194"/>
      <c r="D37" s="194"/>
      <c r="E37" s="35"/>
      <c r="F37" s="35"/>
      <c r="G37" s="35"/>
      <c r="H37" s="35"/>
      <c r="I37" s="35"/>
      <c r="J37" s="35"/>
      <c r="K37" s="35"/>
      <c r="L37" s="35"/>
      <c r="M37" s="35"/>
    </row>
    <row r="38" spans="2:13">
      <c r="B38" s="177"/>
      <c r="C38" s="194"/>
      <c r="D38" s="194"/>
      <c r="E38" s="35"/>
      <c r="F38" s="35"/>
      <c r="G38" s="35"/>
      <c r="H38" s="35"/>
      <c r="I38" s="35"/>
      <c r="J38" s="35"/>
      <c r="K38" s="35"/>
      <c r="L38" s="35"/>
      <c r="M38" s="35"/>
    </row>
    <row r="39" spans="2:13">
      <c r="B39" s="177" t="s">
        <v>432</v>
      </c>
      <c r="C39" s="194"/>
      <c r="D39" s="194"/>
      <c r="E39" s="35"/>
      <c r="F39" s="35"/>
      <c r="G39" s="35"/>
      <c r="H39" s="35"/>
      <c r="I39" s="35"/>
      <c r="J39" s="35"/>
      <c r="K39" s="35"/>
      <c r="L39" s="35"/>
      <c r="M39" s="35"/>
    </row>
    <row r="40" spans="2:13" ht="39">
      <c r="B40" s="177" t="s">
        <v>433</v>
      </c>
      <c r="C40" s="194"/>
      <c r="D40" s="194"/>
      <c r="E40" s="35"/>
      <c r="F40" s="35"/>
      <c r="G40" s="35"/>
      <c r="H40" s="35"/>
      <c r="I40" s="35"/>
      <c r="J40" s="35"/>
      <c r="K40" s="35"/>
      <c r="L40" s="35"/>
      <c r="M40" s="35"/>
    </row>
    <row r="41" spans="2:13" ht="26">
      <c r="B41" s="177" t="s">
        <v>434</v>
      </c>
      <c r="C41" s="194"/>
      <c r="D41" s="194"/>
      <c r="E41" s="35"/>
      <c r="F41" s="35"/>
      <c r="G41" s="35"/>
      <c r="H41" s="35"/>
      <c r="I41" s="35"/>
      <c r="J41" s="35"/>
      <c r="K41" s="35"/>
      <c r="L41" s="35"/>
      <c r="M41" s="35"/>
    </row>
    <row r="42" spans="2:13">
      <c r="B42" s="177" t="s">
        <v>435</v>
      </c>
      <c r="C42" s="194"/>
      <c r="D42" s="194"/>
      <c r="E42" s="35"/>
      <c r="F42" s="35"/>
      <c r="G42" s="35"/>
      <c r="H42" s="35"/>
      <c r="I42" s="35"/>
      <c r="J42" s="35"/>
      <c r="K42" s="35"/>
      <c r="L42" s="35"/>
      <c r="M42" s="35"/>
    </row>
    <row r="43" spans="2:13" ht="15" thickBot="1">
      <c r="B43" s="35"/>
      <c r="C43" s="35"/>
      <c r="D43" s="35"/>
      <c r="E43" s="35"/>
      <c r="F43" s="35"/>
      <c r="G43" s="35"/>
      <c r="H43" s="35"/>
      <c r="I43" s="35"/>
      <c r="J43" s="35"/>
      <c r="K43" s="35"/>
      <c r="L43" s="35"/>
      <c r="M43" s="35"/>
    </row>
    <row r="44" spans="2:13">
      <c r="B44" s="712" t="s">
        <v>489</v>
      </c>
      <c r="C44" s="2113" t="s">
        <v>31</v>
      </c>
      <c r="D44" s="2104"/>
      <c r="E44" s="2105"/>
      <c r="F44" s="2103" t="s">
        <v>192</v>
      </c>
      <c r="G44" s="2105"/>
      <c r="H44" s="194"/>
      <c r="I44" s="194"/>
      <c r="J44" s="35"/>
      <c r="K44" s="35"/>
      <c r="L44" s="35"/>
      <c r="M44" s="35"/>
    </row>
    <row r="45" spans="2:13" ht="13.4" customHeight="1" thickBot="1">
      <c r="B45" s="192" t="s">
        <v>481</v>
      </c>
      <c r="C45" s="663" t="s">
        <v>673</v>
      </c>
      <c r="D45" s="664" t="s">
        <v>688</v>
      </c>
      <c r="E45" s="665" t="s">
        <v>674</v>
      </c>
      <c r="F45" s="663" t="s">
        <v>34</v>
      </c>
      <c r="G45" s="666" t="s">
        <v>35</v>
      </c>
      <c r="H45" s="454"/>
      <c r="I45" s="454"/>
      <c r="J45" s="35"/>
      <c r="K45" s="35"/>
      <c r="L45" s="35"/>
      <c r="M45" s="35"/>
    </row>
    <row r="46" spans="2:13">
      <c r="B46" s="1410" t="s">
        <v>490</v>
      </c>
      <c r="C46" s="667">
        <v>0.12752803428731313</v>
      </c>
      <c r="D46" s="642">
        <v>0.11715822557531892</v>
      </c>
      <c r="E46" s="648">
        <v>0.11898968269528477</v>
      </c>
      <c r="F46" s="668" t="s">
        <v>726</v>
      </c>
      <c r="G46" s="669" t="s">
        <v>727</v>
      </c>
      <c r="H46" s="455"/>
      <c r="I46" s="455"/>
      <c r="J46" s="35"/>
      <c r="K46" s="35"/>
      <c r="L46" s="35"/>
      <c r="M46" s="35"/>
    </row>
    <row r="47" spans="2:13">
      <c r="B47" s="196" t="s">
        <v>478</v>
      </c>
      <c r="C47" s="670">
        <v>0.12752803428731313</v>
      </c>
      <c r="D47" s="1411">
        <v>0.11715822557531892</v>
      </c>
      <c r="E47" s="1412">
        <v>0.11898968269528477</v>
      </c>
      <c r="F47" s="671" t="s">
        <v>726</v>
      </c>
      <c r="G47" s="1413" t="s">
        <v>727</v>
      </c>
      <c r="H47" s="455"/>
      <c r="I47" s="455"/>
      <c r="J47" s="35"/>
      <c r="K47" s="35"/>
      <c r="L47" s="35"/>
      <c r="M47" s="35"/>
    </row>
    <row r="48" spans="2:13" ht="15" thickBot="1">
      <c r="B48" s="197" t="s">
        <v>419</v>
      </c>
      <c r="C48" s="456">
        <v>0.17201854558694107</v>
      </c>
      <c r="D48" s="643">
        <v>0.16121449407886521</v>
      </c>
      <c r="E48" s="457">
        <v>0.16240168611332634</v>
      </c>
      <c r="F48" s="672" t="s">
        <v>728</v>
      </c>
      <c r="G48" s="673" t="s">
        <v>729</v>
      </c>
      <c r="H48" s="455"/>
      <c r="I48" s="458"/>
      <c r="J48" s="35"/>
      <c r="K48" s="35"/>
      <c r="L48" s="35"/>
      <c r="M48" s="35"/>
    </row>
    <row r="49" spans="2:13">
      <c r="B49" s="195"/>
      <c r="C49" s="453"/>
      <c r="D49" s="453"/>
      <c r="E49" s="453"/>
      <c r="F49" s="453"/>
      <c r="G49" s="453"/>
      <c r="H49" s="453"/>
      <c r="I49" s="453"/>
      <c r="J49" s="35"/>
      <c r="K49" s="35"/>
      <c r="L49" s="35"/>
      <c r="M49" s="35"/>
    </row>
    <row r="50" spans="2:13" ht="15" thickBot="1">
      <c r="B50" s="193"/>
      <c r="C50" s="459"/>
      <c r="D50" s="459"/>
      <c r="E50" s="459"/>
      <c r="F50" s="459"/>
      <c r="G50" s="460"/>
      <c r="H50" s="460"/>
      <c r="I50" s="460"/>
      <c r="J50" s="35"/>
      <c r="K50" s="35"/>
      <c r="L50" s="35"/>
      <c r="M50" s="35"/>
    </row>
    <row r="51" spans="2:13" ht="15" customHeight="1">
      <c r="B51" s="712" t="s">
        <v>480</v>
      </c>
      <c r="C51" s="2100" t="s">
        <v>31</v>
      </c>
      <c r="D51" s="2101"/>
      <c r="E51" s="2102"/>
      <c r="F51" s="2098" t="s">
        <v>192</v>
      </c>
      <c r="G51" s="2099"/>
      <c r="J51" s="35"/>
      <c r="K51" s="35"/>
      <c r="L51" s="35"/>
      <c r="M51" s="35"/>
    </row>
    <row r="52" spans="2:13" ht="15" thickBot="1">
      <c r="B52" s="192" t="s">
        <v>481</v>
      </c>
      <c r="C52" s="444" t="s">
        <v>673</v>
      </c>
      <c r="D52" s="445" t="s">
        <v>688</v>
      </c>
      <c r="E52" s="446" t="s">
        <v>674</v>
      </c>
      <c r="F52" s="688" t="s">
        <v>34</v>
      </c>
      <c r="G52" s="651" t="s">
        <v>35</v>
      </c>
      <c r="J52" s="35"/>
      <c r="K52" s="35"/>
      <c r="L52" s="35"/>
      <c r="M52" s="35"/>
    </row>
    <row r="53" spans="2:13">
      <c r="B53" s="1414" t="s">
        <v>482</v>
      </c>
      <c r="C53" s="447">
        <v>19500291.599470001</v>
      </c>
      <c r="D53" s="1415">
        <v>19051852.940000001</v>
      </c>
      <c r="E53" s="1416">
        <v>19052262.425999999</v>
      </c>
      <c r="F53" s="653">
        <v>2.149323749701929E-5</v>
      </c>
      <c r="G53" s="674">
        <v>-2.2975511478104189E-2</v>
      </c>
      <c r="J53" s="35"/>
      <c r="K53" s="35"/>
      <c r="L53" s="35"/>
      <c r="M53" s="35"/>
    </row>
    <row r="54" spans="2:13">
      <c r="B54" s="188" t="s">
        <v>244</v>
      </c>
      <c r="C54" s="447">
        <v>4000488.6112899999</v>
      </c>
      <c r="D54" s="1415">
        <v>3429162.861</v>
      </c>
      <c r="E54" s="1416">
        <v>4674213.15491</v>
      </c>
      <c r="F54" s="654">
        <v>0.36307703785959089</v>
      </c>
      <c r="G54" s="1407">
        <v>0.16841056407925895</v>
      </c>
      <c r="J54" s="35"/>
      <c r="K54" s="35"/>
      <c r="L54" s="35"/>
      <c r="M54" s="35"/>
    </row>
    <row r="55" spans="2:13" ht="15" customHeight="1">
      <c r="B55" s="188" t="s">
        <v>483</v>
      </c>
      <c r="C55" s="447">
        <v>-274021.17786</v>
      </c>
      <c r="D55" s="1415">
        <v>-161368.9241</v>
      </c>
      <c r="E55" s="1416">
        <v>-97152.019450000007</v>
      </c>
      <c r="F55" s="654">
        <v>-0.3979508756605758</v>
      </c>
      <c r="G55" s="1407">
        <v>-0.64545798901851337</v>
      </c>
      <c r="J55" s="35"/>
      <c r="K55" s="35"/>
      <c r="L55" s="35"/>
      <c r="M55" s="35"/>
    </row>
    <row r="56" spans="2:13">
      <c r="B56" s="188" t="s">
        <v>484</v>
      </c>
      <c r="C56" s="447">
        <v>-1516701.54519</v>
      </c>
      <c r="D56" s="1415">
        <v>-1650626.1810000001</v>
      </c>
      <c r="E56" s="1416">
        <v>-1694307.6802300001</v>
      </c>
      <c r="F56" s="654">
        <v>2.6463592867245304E-2</v>
      </c>
      <c r="G56" s="1407">
        <v>0.11710025324577027</v>
      </c>
      <c r="J56" s="35"/>
      <c r="K56" s="35"/>
      <c r="L56" s="35"/>
      <c r="M56" s="35"/>
    </row>
    <row r="57" spans="2:13" ht="15" thickBot="1">
      <c r="B57" s="188" t="s">
        <v>491</v>
      </c>
      <c r="C57" s="447">
        <v>-2800042.7887599999</v>
      </c>
      <c r="D57" s="1415">
        <v>-2570974.3629999999</v>
      </c>
      <c r="E57" s="1416">
        <v>-2602552.5883599999</v>
      </c>
      <c r="F57" s="654">
        <v>1.2282590528499969E-2</v>
      </c>
      <c r="G57" s="1407">
        <v>-7.0531136592901347E-2</v>
      </c>
      <c r="J57" s="35"/>
      <c r="K57" s="35"/>
      <c r="L57" s="35"/>
      <c r="M57" s="35"/>
    </row>
    <row r="58" spans="2:13" ht="15" customHeight="1" thickBot="1">
      <c r="B58" s="1408" t="s">
        <v>104</v>
      </c>
      <c r="C58" s="675">
        <v>18910014.698950004</v>
      </c>
      <c r="D58" s="644">
        <v>18098046.332900003</v>
      </c>
      <c r="E58" s="676">
        <v>19332463.292869996</v>
      </c>
      <c r="F58" s="677">
        <v>6.820719415034189E-2</v>
      </c>
      <c r="G58" s="678">
        <v>2.2339940007738295E-2</v>
      </c>
      <c r="J58" s="35"/>
      <c r="K58" s="35"/>
      <c r="L58" s="35"/>
      <c r="M58" s="35"/>
    </row>
    <row r="59" spans="2:13" ht="15" customHeight="1" thickBot="1">
      <c r="B59" s="194"/>
      <c r="C59" s="448"/>
      <c r="D59" s="448"/>
      <c r="E59" s="448"/>
      <c r="F59" s="679"/>
      <c r="G59" s="449"/>
      <c r="J59" s="35"/>
      <c r="K59" s="35"/>
      <c r="L59" s="35"/>
      <c r="M59" s="35"/>
    </row>
    <row r="60" spans="2:13" ht="15" thickBot="1">
      <c r="B60" s="1408" t="s">
        <v>486</v>
      </c>
      <c r="C60" s="675">
        <v>147805770.2056486</v>
      </c>
      <c r="D60" s="649">
        <v>152645988.22</v>
      </c>
      <c r="E60" s="676">
        <v>160418064.3672716</v>
      </c>
      <c r="F60" s="680">
        <v>5.0915692170502055E-2</v>
      </c>
      <c r="G60" s="681">
        <v>8.533018801684783E-2</v>
      </c>
      <c r="J60" s="35"/>
      <c r="K60" s="35"/>
      <c r="L60" s="35"/>
      <c r="M60" s="35"/>
    </row>
    <row r="61" spans="2:13">
      <c r="B61" s="188" t="s">
        <v>487</v>
      </c>
      <c r="C61" s="447">
        <v>130090718.679436</v>
      </c>
      <c r="D61" s="1415">
        <v>132771383.2</v>
      </c>
      <c r="E61" s="1416">
        <v>139781938.03782299</v>
      </c>
      <c r="F61" s="654">
        <v>5.2801700704304996E-2</v>
      </c>
      <c r="G61" s="1407">
        <v>7.4495855328985325E-2</v>
      </c>
      <c r="J61" s="35"/>
      <c r="K61" s="35"/>
      <c r="L61" s="35"/>
      <c r="M61" s="35"/>
    </row>
    <row r="62" spans="2:13" ht="15" thickBot="1">
      <c r="B62" s="189" t="s">
        <v>182</v>
      </c>
      <c r="C62" s="450">
        <v>17715051.526212599</v>
      </c>
      <c r="D62" s="451">
        <v>19874605.02</v>
      </c>
      <c r="E62" s="452">
        <v>20636126.329448599</v>
      </c>
      <c r="F62" s="682">
        <v>3.831629905008295E-2</v>
      </c>
      <c r="G62" s="683">
        <v>0.16489225554403528</v>
      </c>
      <c r="J62" s="35"/>
      <c r="K62" s="35"/>
      <c r="L62" s="35"/>
      <c r="M62" s="35"/>
    </row>
    <row r="63" spans="2:13" ht="15" thickBot="1">
      <c r="B63" s="195"/>
      <c r="C63" s="453"/>
      <c r="D63" s="453"/>
      <c r="E63" s="453"/>
      <c r="F63" s="453"/>
      <c r="G63" s="453"/>
      <c r="J63" s="35"/>
      <c r="K63" s="35"/>
      <c r="L63" s="35"/>
      <c r="M63" s="35"/>
    </row>
    <row r="64" spans="2:13" ht="15" thickBot="1">
      <c r="B64" s="1408" t="s">
        <v>488</v>
      </c>
      <c r="C64" s="684">
        <v>0.12793827110159284</v>
      </c>
      <c r="D64" s="645">
        <v>0.1185622140741512</v>
      </c>
      <c r="E64" s="685">
        <v>0.12051300686816038</v>
      </c>
      <c r="F64" s="686" t="s">
        <v>730</v>
      </c>
      <c r="G64" s="687" t="s">
        <v>731</v>
      </c>
      <c r="J64" s="35"/>
      <c r="K64" s="35"/>
      <c r="L64" s="35"/>
      <c r="M64" s="35"/>
    </row>
    <row r="65" spans="2:13">
      <c r="B65" s="195"/>
      <c r="C65" s="195"/>
      <c r="D65" s="195"/>
      <c r="E65" s="194"/>
      <c r="F65" s="194"/>
      <c r="G65" s="194"/>
      <c r="H65" s="194"/>
      <c r="I65" s="194"/>
      <c r="J65" s="35"/>
      <c r="K65" s="35"/>
      <c r="L65" s="35"/>
      <c r="M65" s="35"/>
    </row>
    <row r="66" spans="2:13">
      <c r="B66" s="195"/>
      <c r="C66" s="195"/>
      <c r="D66" s="195"/>
      <c r="E66" s="194"/>
      <c r="F66" s="194"/>
      <c r="G66" s="194"/>
      <c r="H66" s="194"/>
      <c r="I66" s="194"/>
      <c r="J66" s="35"/>
      <c r="K66" s="35"/>
      <c r="L66" s="35"/>
      <c r="M66" s="35"/>
    </row>
    <row r="67" spans="2:13">
      <c r="B67" s="35"/>
      <c r="C67" s="35"/>
      <c r="D67" s="35"/>
      <c r="E67" s="35"/>
      <c r="F67" s="35"/>
      <c r="G67" s="35"/>
      <c r="H67" s="35"/>
      <c r="I67" s="35"/>
      <c r="J67" s="35"/>
      <c r="K67" s="35"/>
      <c r="L67" s="35"/>
      <c r="M67" s="35"/>
    </row>
    <row r="68" spans="2:13">
      <c r="B68" s="35"/>
      <c r="C68" s="35"/>
      <c r="D68" s="35"/>
      <c r="E68" s="35"/>
      <c r="F68" s="35"/>
      <c r="G68" s="35"/>
      <c r="H68" s="35"/>
      <c r="I68" s="35"/>
      <c r="J68" s="35"/>
      <c r="K68" s="35"/>
      <c r="L68" s="35"/>
      <c r="M68" s="35"/>
    </row>
    <row r="69" spans="2:13">
      <c r="B69" s="35"/>
      <c r="C69" s="35"/>
      <c r="D69" s="35"/>
      <c r="E69" s="35"/>
      <c r="F69" s="35"/>
      <c r="G69" s="35"/>
      <c r="H69" s="35"/>
      <c r="I69" s="35"/>
      <c r="J69" s="35"/>
      <c r="K69" s="35"/>
      <c r="L69" s="35"/>
      <c r="M69" s="35"/>
    </row>
    <row r="70" spans="2:13">
      <c r="B70" s="35"/>
      <c r="C70" s="35"/>
      <c r="D70" s="35"/>
      <c r="E70" s="35"/>
      <c r="F70" s="35"/>
      <c r="G70" s="35"/>
      <c r="H70" s="35"/>
      <c r="I70" s="35"/>
      <c r="J70" s="35"/>
      <c r="K70" s="35"/>
      <c r="L70" s="35"/>
      <c r="M70" s="35"/>
    </row>
  </sheetData>
  <mergeCells count="11">
    <mergeCell ref="B3:G4"/>
    <mergeCell ref="F6:G6"/>
    <mergeCell ref="F23:G23"/>
    <mergeCell ref="F30:G30"/>
    <mergeCell ref="C44:E44"/>
    <mergeCell ref="F44:G44"/>
    <mergeCell ref="F51:G51"/>
    <mergeCell ref="C51:E51"/>
    <mergeCell ref="C6:E6"/>
    <mergeCell ref="C23:E23"/>
    <mergeCell ref="C30:E30"/>
  </mergeCells>
  <hyperlinks>
    <hyperlink ref="A1" location="Index!A1" display="Back to index" xr:uid="{03C4D127-3917-412A-97D9-07F9F94F8713}"/>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sheetPr codeName="Hoja2">
    <tabColor rgb="FF2AD2C9"/>
  </sheetPr>
  <dimension ref="A1:J63"/>
  <sheetViews>
    <sheetView showGridLines="0" topLeftCell="A50" zoomScale="90" zoomScaleNormal="90" workbookViewId="0">
      <selection activeCell="B61" sqref="B61:E61"/>
    </sheetView>
  </sheetViews>
  <sheetFormatPr baseColWidth="10" defaultColWidth="11.453125" defaultRowHeight="14.5"/>
  <cols>
    <col min="2" max="2" width="37.453125" bestFit="1" customWidth="1"/>
    <col min="3" max="3" width="9" bestFit="1" customWidth="1"/>
    <col min="7" max="7" width="7" bestFit="1" customWidth="1"/>
    <col min="10" max="10" width="14.453125" bestFit="1" customWidth="1"/>
  </cols>
  <sheetData>
    <row r="1" spans="1:9">
      <c r="A1" s="187" t="s">
        <v>33</v>
      </c>
      <c r="B1" s="35"/>
      <c r="C1" s="35"/>
      <c r="D1" s="35"/>
      <c r="E1" s="35"/>
      <c r="F1" s="35"/>
      <c r="G1" s="35"/>
      <c r="H1" s="35"/>
      <c r="I1" s="35"/>
    </row>
    <row r="2" spans="1:9" ht="15" thickBot="1">
      <c r="A2" s="187"/>
      <c r="B2" s="35"/>
      <c r="C2" s="35"/>
      <c r="D2" s="35"/>
      <c r="E2" s="35"/>
      <c r="F2" s="35"/>
      <c r="G2" s="35"/>
      <c r="H2" s="35"/>
      <c r="I2" s="35"/>
    </row>
    <row r="3" spans="1:9" ht="15" thickBot="1">
      <c r="A3" s="35"/>
      <c r="B3" s="180" t="s">
        <v>503</v>
      </c>
      <c r="C3" s="180" t="s">
        <v>22</v>
      </c>
      <c r="D3" s="181" t="s">
        <v>671</v>
      </c>
      <c r="E3" s="182" t="s">
        <v>576</v>
      </c>
      <c r="F3" s="183" t="s">
        <v>672</v>
      </c>
      <c r="G3" s="35"/>
      <c r="H3" s="35"/>
      <c r="I3" s="35"/>
    </row>
    <row r="4" spans="1:9">
      <c r="A4" s="35"/>
      <c r="B4" s="1589" t="s">
        <v>23</v>
      </c>
      <c r="C4" s="1590"/>
      <c r="D4" s="1591"/>
      <c r="E4" s="1592"/>
      <c r="F4" s="1593"/>
      <c r="G4" s="35"/>
      <c r="H4" s="35"/>
      <c r="I4" s="35"/>
    </row>
    <row r="5" spans="1:9">
      <c r="A5" s="35"/>
      <c r="B5" s="1594" t="s">
        <v>444</v>
      </c>
      <c r="C5" s="184" t="s">
        <v>24</v>
      </c>
      <c r="D5" s="1670">
        <v>0.73</v>
      </c>
      <c r="E5" s="1671">
        <v>0.81</v>
      </c>
      <c r="F5" s="1672">
        <v>0.83</v>
      </c>
      <c r="G5" s="35"/>
      <c r="H5" s="35"/>
      <c r="I5" s="35"/>
    </row>
    <row r="6" spans="1:9">
      <c r="A6" s="35"/>
      <c r="B6" s="1594" t="s">
        <v>752</v>
      </c>
      <c r="C6" s="184" t="s">
        <v>24</v>
      </c>
      <c r="D6" s="1673">
        <v>7.0000000000000007E-2</v>
      </c>
      <c r="E6" s="36">
        <v>0.05</v>
      </c>
      <c r="F6" s="1674">
        <v>0.04</v>
      </c>
      <c r="G6" s="35"/>
      <c r="H6" s="35"/>
      <c r="I6" s="35"/>
    </row>
    <row r="7" spans="1:9">
      <c r="A7" s="35"/>
      <c r="B7" s="1594" t="s">
        <v>445</v>
      </c>
      <c r="C7" s="184" t="s">
        <v>25</v>
      </c>
      <c r="D7" s="1670">
        <v>0.75</v>
      </c>
      <c r="E7" s="1671">
        <v>0.69</v>
      </c>
      <c r="F7" s="1672">
        <v>0.68</v>
      </c>
      <c r="G7" s="35"/>
      <c r="H7" s="35"/>
      <c r="I7" s="35"/>
    </row>
    <row r="8" spans="1:9">
      <c r="A8" s="35"/>
      <c r="B8" s="1594" t="s">
        <v>446</v>
      </c>
      <c r="C8" s="184" t="s">
        <v>25</v>
      </c>
      <c r="D8" s="1670">
        <v>0.17</v>
      </c>
      <c r="E8" s="1671">
        <v>0.22</v>
      </c>
      <c r="F8" s="1672">
        <v>0.23</v>
      </c>
      <c r="G8" s="35"/>
      <c r="H8" s="35"/>
      <c r="I8" s="35"/>
    </row>
    <row r="9" spans="1:9" ht="15" thickBot="1">
      <c r="A9" s="35"/>
      <c r="B9" s="1594" t="s">
        <v>447</v>
      </c>
      <c r="C9" s="184" t="s">
        <v>25</v>
      </c>
      <c r="D9" s="1673">
        <v>24.7</v>
      </c>
      <c r="E9" s="36">
        <v>25</v>
      </c>
      <c r="F9" s="1674">
        <v>22</v>
      </c>
      <c r="G9" s="35"/>
      <c r="H9" s="35"/>
      <c r="I9" s="35"/>
    </row>
    <row r="10" spans="1:9">
      <c r="A10" s="35"/>
      <c r="B10" s="1589" t="s">
        <v>26</v>
      </c>
      <c r="C10" s="1590"/>
      <c r="D10" s="523"/>
      <c r="E10" s="1675"/>
      <c r="F10" s="1676"/>
      <c r="G10" s="35"/>
      <c r="H10" s="35"/>
      <c r="I10" s="35"/>
    </row>
    <row r="11" spans="1:9">
      <c r="A11" s="35"/>
      <c r="B11" s="1594" t="s">
        <v>448</v>
      </c>
      <c r="C11" s="184" t="s">
        <v>24</v>
      </c>
      <c r="D11" s="1670">
        <v>0.53</v>
      </c>
      <c r="E11" s="1671">
        <v>0.62</v>
      </c>
      <c r="F11" s="1672">
        <v>0.64</v>
      </c>
      <c r="G11" s="35"/>
      <c r="H11" s="35"/>
      <c r="I11" s="35"/>
    </row>
    <row r="12" spans="1:9">
      <c r="A12" s="35"/>
      <c r="B12" s="1594" t="s">
        <v>541</v>
      </c>
      <c r="C12" s="184" t="s">
        <v>24</v>
      </c>
      <c r="D12" s="1673">
        <v>4.7</v>
      </c>
      <c r="E12" s="36">
        <v>4.8</v>
      </c>
      <c r="F12" s="1674">
        <v>4.8</v>
      </c>
      <c r="G12" s="35"/>
      <c r="H12" s="35"/>
      <c r="I12" s="35"/>
    </row>
    <row r="13" spans="1:9" ht="15" thickBot="1">
      <c r="A13" s="35"/>
      <c r="B13" s="1594" t="s">
        <v>542</v>
      </c>
      <c r="C13" s="184" t="s">
        <v>24</v>
      </c>
      <c r="D13" s="1673">
        <v>4.5999999999999996</v>
      </c>
      <c r="E13" s="36">
        <v>4.5999999999999996</v>
      </c>
      <c r="F13" s="1674">
        <v>4.7</v>
      </c>
      <c r="G13" s="35"/>
      <c r="H13" s="35"/>
      <c r="I13" s="35"/>
    </row>
    <row r="14" spans="1:9" ht="15" thickTop="1">
      <c r="A14" s="35"/>
      <c r="B14" s="1595" t="s">
        <v>27</v>
      </c>
      <c r="C14" s="1596"/>
      <c r="D14" s="523"/>
      <c r="E14" s="1675"/>
      <c r="F14" s="1676"/>
      <c r="G14" s="35"/>
      <c r="H14" s="35"/>
      <c r="I14" s="35"/>
    </row>
    <row r="15" spans="1:9" ht="15" thickBot="1">
      <c r="A15" s="35"/>
      <c r="B15" s="1597" t="s">
        <v>449</v>
      </c>
      <c r="C15" s="1598" t="s">
        <v>24</v>
      </c>
      <c r="D15" s="1677">
        <v>0.53</v>
      </c>
      <c r="E15" s="1678">
        <v>0.64</v>
      </c>
      <c r="F15" s="1679">
        <v>0.67</v>
      </c>
      <c r="G15" s="35"/>
      <c r="H15" s="35"/>
      <c r="I15" s="35"/>
    </row>
    <row r="16" spans="1:9">
      <c r="A16" s="35"/>
      <c r="B16" s="928" t="s">
        <v>801</v>
      </c>
      <c r="C16" s="179"/>
      <c r="D16" s="179"/>
      <c r="E16" s="179"/>
      <c r="F16" s="179"/>
      <c r="G16" s="35"/>
      <c r="H16" s="35"/>
      <c r="I16" s="35"/>
    </row>
    <row r="17" spans="1:10">
      <c r="A17" s="35"/>
      <c r="B17" s="2000" t="s">
        <v>802</v>
      </c>
      <c r="C17" s="2000"/>
      <c r="D17" s="2000"/>
      <c r="E17" s="2000"/>
      <c r="F17" s="2000"/>
      <c r="G17" s="35"/>
      <c r="H17" s="35"/>
      <c r="I17" s="35"/>
    </row>
    <row r="18" spans="1:10">
      <c r="A18" s="35"/>
      <c r="B18" s="2000" t="s">
        <v>803</v>
      </c>
      <c r="C18" s="2000"/>
      <c r="D18" s="2000"/>
      <c r="E18" s="2000"/>
      <c r="F18" s="2000"/>
      <c r="G18" s="35"/>
      <c r="H18" s="35"/>
      <c r="I18" s="35"/>
    </row>
    <row r="19" spans="1:10">
      <c r="A19" s="35"/>
      <c r="B19" s="2000" t="s">
        <v>587</v>
      </c>
      <c r="C19" s="2000"/>
      <c r="D19" s="2000"/>
      <c r="E19" s="2000"/>
      <c r="F19" s="2000"/>
      <c r="G19" s="35"/>
      <c r="H19" s="35"/>
      <c r="I19" s="35"/>
    </row>
    <row r="20" spans="1:10">
      <c r="A20" s="35"/>
      <c r="B20" s="928" t="s">
        <v>804</v>
      </c>
      <c r="C20" s="184"/>
      <c r="D20" s="184"/>
      <c r="E20" s="184"/>
      <c r="F20" s="184"/>
      <c r="G20" s="35"/>
      <c r="H20" s="35"/>
      <c r="I20" s="35"/>
    </row>
    <row r="21" spans="1:10">
      <c r="A21" s="35"/>
      <c r="B21" s="2000" t="s">
        <v>805</v>
      </c>
      <c r="C21" s="2000"/>
      <c r="D21" s="2000"/>
      <c r="E21" s="2000"/>
      <c r="F21" s="2000"/>
      <c r="G21" s="35"/>
      <c r="H21" s="35"/>
      <c r="I21" s="35"/>
    </row>
    <row r="22" spans="1:10">
      <c r="A22" s="35"/>
      <c r="B22" s="930" t="s">
        <v>810</v>
      </c>
      <c r="C22" s="184"/>
      <c r="D22" s="184"/>
      <c r="E22" s="184"/>
      <c r="F22" s="184"/>
      <c r="G22" s="35"/>
      <c r="H22" s="35"/>
      <c r="I22" s="35"/>
    </row>
    <row r="23" spans="1:10">
      <c r="A23" s="35"/>
      <c r="B23" s="929"/>
      <c r="C23" s="184"/>
      <c r="D23" s="184"/>
      <c r="E23" s="184"/>
      <c r="F23" s="184"/>
      <c r="G23" s="35"/>
      <c r="H23" s="35"/>
      <c r="I23" s="35"/>
    </row>
    <row r="24" spans="1:10" ht="15" thickBot="1">
      <c r="A24" s="35"/>
      <c r="B24" s="178"/>
      <c r="C24" s="178"/>
      <c r="D24" s="178"/>
      <c r="E24" s="178"/>
      <c r="F24" s="178"/>
      <c r="G24" s="35"/>
      <c r="H24" s="35"/>
      <c r="I24" s="35"/>
    </row>
    <row r="25" spans="1:10">
      <c r="A25" s="35"/>
      <c r="B25" s="1995" t="s">
        <v>786</v>
      </c>
      <c r="C25" s="1997" t="s">
        <v>29</v>
      </c>
      <c r="D25" s="1998"/>
      <c r="E25" s="1999"/>
      <c r="F25" s="1997" t="s">
        <v>138</v>
      </c>
      <c r="G25" s="1999"/>
      <c r="H25" s="1993" t="s">
        <v>530</v>
      </c>
      <c r="I25" s="1994"/>
      <c r="J25" s="1621" t="s">
        <v>138</v>
      </c>
    </row>
    <row r="26" spans="1:10" ht="15" thickBot="1">
      <c r="A26" s="35"/>
      <c r="B26" s="1996"/>
      <c r="C26" s="1226" t="s">
        <v>671</v>
      </c>
      <c r="D26" s="1227" t="s">
        <v>576</v>
      </c>
      <c r="E26" s="1228" t="s">
        <v>672</v>
      </c>
      <c r="F26" s="1226" t="s">
        <v>34</v>
      </c>
      <c r="G26" s="1228" t="s">
        <v>35</v>
      </c>
      <c r="H26" s="1226" t="s">
        <v>787</v>
      </c>
      <c r="I26" s="1228" t="s">
        <v>788</v>
      </c>
      <c r="J26" s="1228" t="s">
        <v>675</v>
      </c>
    </row>
    <row r="27" spans="1:10" ht="15" customHeight="1">
      <c r="A27" s="35"/>
      <c r="B27" s="1207" t="s">
        <v>584</v>
      </c>
      <c r="C27" s="1208"/>
      <c r="D27" s="1208"/>
      <c r="E27" s="1209"/>
      <c r="F27" s="1655"/>
      <c r="G27" s="1219"/>
      <c r="H27" s="1656"/>
      <c r="I27" s="1657"/>
      <c r="J27" s="1219"/>
    </row>
    <row r="28" spans="1:10">
      <c r="A28" s="35"/>
      <c r="B28" s="1210" t="s">
        <v>450</v>
      </c>
      <c r="C28" s="1208">
        <v>12.6</v>
      </c>
      <c r="D28" s="1208">
        <v>15.1</v>
      </c>
      <c r="E28" s="1209">
        <v>15.9</v>
      </c>
      <c r="F28" s="1658">
        <f>+E28/D28-1</f>
        <v>5.2980132450331174E-2</v>
      </c>
      <c r="G28" s="1659">
        <f>+E28/C28-1</f>
        <v>0.26190476190476186</v>
      </c>
      <c r="H28" s="1223">
        <f>+C28</f>
        <v>12.6</v>
      </c>
      <c r="I28" s="1220">
        <f>+E28</f>
        <v>15.9</v>
      </c>
      <c r="J28" s="1659">
        <f>+I28/H28-1</f>
        <v>0.26190476190476186</v>
      </c>
    </row>
    <row r="29" spans="1:10">
      <c r="A29" s="35"/>
      <c r="B29" s="1210" t="s">
        <v>789</v>
      </c>
      <c r="C29" s="1208">
        <v>9</v>
      </c>
      <c r="D29" s="1208">
        <v>11.5</v>
      </c>
      <c r="E29" s="1209">
        <v>12.3</v>
      </c>
      <c r="F29" s="1658">
        <f>+E29/D29-1</f>
        <v>6.956521739130439E-2</v>
      </c>
      <c r="G29" s="1659">
        <f>+E29/C29-1</f>
        <v>0.3666666666666667</v>
      </c>
      <c r="H29" s="1223">
        <f t="shared" ref="H29:H30" si="0">+C29</f>
        <v>9</v>
      </c>
      <c r="I29" s="1220">
        <f t="shared" ref="I29:I30" si="1">+E29</f>
        <v>12.3</v>
      </c>
      <c r="J29" s="1659">
        <f>+I29/H29-1</f>
        <v>0.3666666666666667</v>
      </c>
    </row>
    <row r="30" spans="1:10" ht="15" thickBot="1">
      <c r="A30" s="35"/>
      <c r="B30" s="1211" t="s">
        <v>790</v>
      </c>
      <c r="C30" s="1212">
        <v>5.2</v>
      </c>
      <c r="D30" s="1212">
        <v>8.6</v>
      </c>
      <c r="E30" s="1213">
        <v>9.5</v>
      </c>
      <c r="F30" s="1660">
        <f>+E30/D30-1</f>
        <v>0.10465116279069764</v>
      </c>
      <c r="G30" s="1661">
        <f>+E30/C30-1</f>
        <v>0.82692307692307687</v>
      </c>
      <c r="H30" s="1223">
        <f t="shared" si="0"/>
        <v>5.2</v>
      </c>
      <c r="I30" s="1220">
        <f t="shared" si="1"/>
        <v>9.5</v>
      </c>
      <c r="J30" s="1659">
        <f>+I30/H30-1</f>
        <v>0.82692307692307687</v>
      </c>
    </row>
    <row r="31" spans="1:10">
      <c r="A31" s="35"/>
      <c r="B31" s="1214" t="s">
        <v>451</v>
      </c>
      <c r="C31" s="1208"/>
      <c r="D31" s="1208"/>
      <c r="E31" s="1209"/>
      <c r="F31" s="1662"/>
      <c r="G31" s="1663"/>
      <c r="H31" s="1664"/>
      <c r="I31" s="1665"/>
      <c r="J31" s="1663"/>
    </row>
    <row r="32" spans="1:10" ht="15" thickBot="1">
      <c r="A32" s="35"/>
      <c r="B32" s="1210" t="s">
        <v>791</v>
      </c>
      <c r="C32" s="1215">
        <v>615.08057599999995</v>
      </c>
      <c r="D32" s="1215">
        <v>1127.7307490000001</v>
      </c>
      <c r="E32" s="1216">
        <v>1400.659486</v>
      </c>
      <c r="F32" s="1658">
        <f>+E32/D32-1</f>
        <v>0.24201586880735126</v>
      </c>
      <c r="G32" s="1659">
        <f>+E32/C32-1</f>
        <v>1.2771967456829594</v>
      </c>
      <c r="H32" s="1215">
        <v>1095.4140030000001</v>
      </c>
      <c r="I32" s="1216">
        <v>2528.3902349999998</v>
      </c>
      <c r="J32" s="1659">
        <f>+I32/H32-1</f>
        <v>1.3081594977565754</v>
      </c>
    </row>
    <row r="33" spans="1:10">
      <c r="A33" s="35"/>
      <c r="B33" s="1217" t="s">
        <v>452</v>
      </c>
      <c r="C33" s="1218"/>
      <c r="D33" s="1218"/>
      <c r="E33" s="1219"/>
      <c r="F33" s="1662"/>
      <c r="G33" s="1663"/>
      <c r="H33" s="1664"/>
      <c r="I33" s="1665"/>
      <c r="J33" s="1663"/>
    </row>
    <row r="34" spans="1:10" ht="15" thickBot="1">
      <c r="A34" s="35"/>
      <c r="B34" s="1211" t="s">
        <v>667</v>
      </c>
      <c r="C34" s="1212">
        <v>78</v>
      </c>
      <c r="D34" s="1212">
        <v>78</v>
      </c>
      <c r="E34" s="1213">
        <v>76</v>
      </c>
      <c r="F34" s="1660">
        <f>+E34/100-D34/100</f>
        <v>-2.0000000000000018E-2</v>
      </c>
      <c r="G34" s="1661">
        <f>+E34/100-C34/100</f>
        <v>-2.0000000000000018E-2</v>
      </c>
      <c r="H34" s="1212">
        <f>+C34</f>
        <v>78</v>
      </c>
      <c r="I34" s="1213">
        <f>+E34</f>
        <v>76</v>
      </c>
      <c r="J34" s="1661">
        <f>+G34</f>
        <v>-2.0000000000000018E-2</v>
      </c>
    </row>
    <row r="35" spans="1:10">
      <c r="A35" s="35"/>
      <c r="B35" s="1217" t="s">
        <v>792</v>
      </c>
      <c r="C35" s="1218"/>
      <c r="D35" s="1218"/>
      <c r="E35" s="1219"/>
      <c r="F35" s="1662"/>
      <c r="G35" s="1663"/>
      <c r="H35" s="1664"/>
      <c r="I35" s="1665"/>
      <c r="J35" s="1663"/>
    </row>
    <row r="36" spans="1:10">
      <c r="A36" s="35"/>
      <c r="B36" s="1210" t="s">
        <v>793</v>
      </c>
      <c r="C36" s="1208">
        <v>25</v>
      </c>
      <c r="D36" s="1208">
        <v>36</v>
      </c>
      <c r="E36" s="1209">
        <v>40</v>
      </c>
      <c r="F36" s="1658">
        <f>+E36/D36-1</f>
        <v>0.11111111111111116</v>
      </c>
      <c r="G36" s="1659">
        <f>+E36/C36-1</f>
        <v>0.60000000000000009</v>
      </c>
      <c r="H36" s="1208">
        <f t="shared" ref="H36" si="2">+C36</f>
        <v>25</v>
      </c>
      <c r="I36" s="1209">
        <f t="shared" ref="I36" si="3">+E36</f>
        <v>40</v>
      </c>
      <c r="J36" s="1659">
        <f t="shared" ref="J36" si="4">+G36</f>
        <v>0.60000000000000009</v>
      </c>
    </row>
    <row r="37" spans="1:10">
      <c r="A37" s="35"/>
      <c r="B37" s="1210" t="s">
        <v>670</v>
      </c>
      <c r="C37" s="1208">
        <v>1.76</v>
      </c>
      <c r="D37" s="1208">
        <v>2.21</v>
      </c>
      <c r="E37" s="1209">
        <v>2.27</v>
      </c>
      <c r="F37" s="1658">
        <f>+E37/D37-1</f>
        <v>2.7149321266968451E-2</v>
      </c>
      <c r="G37" s="1659">
        <f>+E37/C37-1</f>
        <v>0.28977272727272729</v>
      </c>
      <c r="H37" s="1208">
        <f>+C37</f>
        <v>1.76</v>
      </c>
      <c r="I37" s="1209">
        <f>+E37</f>
        <v>2.27</v>
      </c>
      <c r="J37" s="1659">
        <f>+G37</f>
        <v>0.28977272727272729</v>
      </c>
    </row>
    <row r="38" spans="1:10">
      <c r="A38" s="35"/>
      <c r="B38" s="1210" t="s">
        <v>453</v>
      </c>
      <c r="C38" s="1208">
        <v>2.2999999999999998</v>
      </c>
      <c r="D38" s="1208">
        <v>3.7</v>
      </c>
      <c r="E38" s="1209">
        <v>4.0999999999999996</v>
      </c>
      <c r="F38" s="1658">
        <f>+E38/D38-1</f>
        <v>0.10810810810810789</v>
      </c>
      <c r="G38" s="1659">
        <f>+E38/C38-1</f>
        <v>0.78260869565217384</v>
      </c>
      <c r="H38" s="1208">
        <f t="shared" ref="H38:H40" si="5">+C38</f>
        <v>2.2999999999999998</v>
      </c>
      <c r="I38" s="1209">
        <f t="shared" ref="I38:I40" si="6">+E38</f>
        <v>4.0999999999999996</v>
      </c>
      <c r="J38" s="1659">
        <f t="shared" ref="J38:J40" si="7">+G38</f>
        <v>0.78260869565217384</v>
      </c>
    </row>
    <row r="39" spans="1:10">
      <c r="A39" s="35"/>
      <c r="B39" s="1210" t="s">
        <v>454</v>
      </c>
      <c r="C39" s="1208">
        <v>3.6</v>
      </c>
      <c r="D39" s="1208">
        <v>3.9</v>
      </c>
      <c r="E39" s="1220">
        <v>4</v>
      </c>
      <c r="F39" s="1658">
        <f>+E39/D39-1</f>
        <v>2.5641025641025772E-2</v>
      </c>
      <c r="G39" s="1659">
        <f>+E39/C39-1</f>
        <v>0.11111111111111116</v>
      </c>
      <c r="H39" s="1208">
        <f t="shared" si="5"/>
        <v>3.6</v>
      </c>
      <c r="I39" s="1220">
        <f t="shared" si="6"/>
        <v>4</v>
      </c>
      <c r="J39" s="1659">
        <f t="shared" si="7"/>
        <v>0.11111111111111116</v>
      </c>
    </row>
    <row r="40" spans="1:10" ht="15" thickBot="1">
      <c r="A40" s="35"/>
      <c r="B40" s="1210" t="s">
        <v>585</v>
      </c>
      <c r="C40" s="1208">
        <v>4.3</v>
      </c>
      <c r="D40" s="1208">
        <v>4.2</v>
      </c>
      <c r="E40" s="1209">
        <v>4.3</v>
      </c>
      <c r="F40" s="1658">
        <f>+E40/D40-1</f>
        <v>2.3809523809523725E-2</v>
      </c>
      <c r="G40" s="1659">
        <f>+E40/C40-1</f>
        <v>0</v>
      </c>
      <c r="H40" s="1208">
        <f t="shared" si="5"/>
        <v>4.3</v>
      </c>
      <c r="I40" s="1209">
        <f t="shared" si="6"/>
        <v>4.3</v>
      </c>
      <c r="J40" s="1659">
        <f t="shared" si="7"/>
        <v>0</v>
      </c>
    </row>
    <row r="41" spans="1:10">
      <c r="A41" s="35"/>
      <c r="B41" s="1221" t="s">
        <v>794</v>
      </c>
      <c r="C41" s="1218"/>
      <c r="D41" s="1218"/>
      <c r="E41" s="1219"/>
      <c r="F41" s="1662"/>
      <c r="G41" s="1663"/>
      <c r="H41" s="1664"/>
      <c r="I41" s="1665"/>
      <c r="J41" s="1663"/>
    </row>
    <row r="42" spans="1:10">
      <c r="A42" s="35"/>
      <c r="B42" s="1214" t="s">
        <v>455</v>
      </c>
      <c r="C42" s="1208"/>
      <c r="D42" s="1208"/>
      <c r="E42" s="1209"/>
      <c r="F42" s="1658"/>
      <c r="G42" s="1659"/>
      <c r="H42" s="1656"/>
      <c r="I42" s="1657"/>
      <c r="J42" s="1659"/>
    </row>
    <row r="43" spans="1:10">
      <c r="A43" s="35"/>
      <c r="B43" s="1210" t="s">
        <v>668</v>
      </c>
      <c r="C43" s="1223">
        <v>29.422136635000001</v>
      </c>
      <c r="D43" s="1223">
        <v>50.439665581081698</v>
      </c>
      <c r="E43" s="1220">
        <v>62.062513439765105</v>
      </c>
      <c r="F43" s="1658">
        <f>+E43/D43-1</f>
        <v>0.23043070814971389</v>
      </c>
      <c r="G43" s="1659">
        <f>+E43/C43-1</f>
        <v>1.1093815928356729</v>
      </c>
      <c r="H43" s="1223">
        <v>53.468507604000003</v>
      </c>
      <c r="I43" s="1220">
        <v>112.5021790208468</v>
      </c>
      <c r="J43" s="1659">
        <f>+I43/H43-1</f>
        <v>1.1040830212442745</v>
      </c>
    </row>
    <row r="44" spans="1:10">
      <c r="A44" s="35"/>
      <c r="B44" s="1222" t="s">
        <v>795</v>
      </c>
      <c r="C44" s="1223">
        <v>5.0993959999999996</v>
      </c>
      <c r="D44" s="1223">
        <v>23.444623</v>
      </c>
      <c r="E44" s="1220">
        <v>28.647608999999999</v>
      </c>
      <c r="F44" s="1658">
        <f>+E44/D44-1</f>
        <v>0.22192662257780804</v>
      </c>
      <c r="G44" s="1659">
        <f>+E44/C44-1</f>
        <v>4.6178435642181936</v>
      </c>
      <c r="H44" s="1223">
        <v>5.7462350000000004</v>
      </c>
      <c r="I44" s="1220">
        <v>52.092232000000003</v>
      </c>
      <c r="J44" s="1659">
        <f>+I44/H44-1</f>
        <v>8.0654545106491469</v>
      </c>
    </row>
    <row r="45" spans="1:10">
      <c r="A45" s="35"/>
      <c r="B45" s="1214" t="s">
        <v>796</v>
      </c>
      <c r="C45" s="1208"/>
      <c r="D45" s="1208"/>
      <c r="E45" s="1209"/>
      <c r="F45" s="1658"/>
      <c r="G45" s="1659"/>
      <c r="H45" s="1656"/>
      <c r="I45" s="1657"/>
      <c r="J45" s="1659"/>
    </row>
    <row r="46" spans="1:10">
      <c r="A46" s="35"/>
      <c r="B46" s="1222" t="s">
        <v>797</v>
      </c>
      <c r="C46" s="1223">
        <v>165.97200000000001</v>
      </c>
      <c r="D46" s="1223">
        <v>472.36099999999999</v>
      </c>
      <c r="E46" s="1220">
        <v>702.15700000000004</v>
      </c>
      <c r="F46" s="1658">
        <f>+E46/D46-1</f>
        <v>0.48648385450958065</v>
      </c>
      <c r="G46" s="1659">
        <f>+E46/C46-1</f>
        <v>3.2305750367531871</v>
      </c>
      <c r="H46" s="1223">
        <v>332.661</v>
      </c>
      <c r="I46" s="1220">
        <v>1174.518</v>
      </c>
      <c r="J46" s="1659">
        <f>+I46/H46-1</f>
        <v>2.5306753722257795</v>
      </c>
    </row>
    <row r="47" spans="1:10">
      <c r="A47" s="35"/>
      <c r="B47" s="1214" t="s">
        <v>583</v>
      </c>
      <c r="C47" s="1208"/>
      <c r="D47" s="1208"/>
      <c r="E47" s="1209"/>
      <c r="F47" s="1658"/>
      <c r="G47" s="1659"/>
      <c r="H47" s="1656"/>
      <c r="I47" s="1657"/>
      <c r="J47" s="1659"/>
    </row>
    <row r="48" spans="1:10" ht="15" thickBot="1">
      <c r="A48" s="35"/>
      <c r="B48" s="1211" t="s">
        <v>798</v>
      </c>
      <c r="C48" s="1224">
        <v>21.165177021299982</v>
      </c>
      <c r="D48" s="1224">
        <v>54.592651341512457</v>
      </c>
      <c r="E48" s="1225">
        <v>69.584432255616221</v>
      </c>
      <c r="F48" s="1660">
        <f>+E48/D48-1</f>
        <v>0.27461170222930642</v>
      </c>
      <c r="G48" s="1661">
        <f>+E48/C48-1</f>
        <v>2.2876848696133556</v>
      </c>
      <c r="H48" s="1224">
        <v>31.310010085199991</v>
      </c>
      <c r="I48" s="1225">
        <v>124.17708359712867</v>
      </c>
      <c r="J48" s="1661">
        <f>+I48/H48-1</f>
        <v>2.9660505780490394</v>
      </c>
    </row>
    <row r="49" spans="1:10">
      <c r="A49" s="35"/>
      <c r="B49" s="1669" t="s">
        <v>586</v>
      </c>
      <c r="C49" s="1223"/>
      <c r="D49" s="1223"/>
      <c r="E49" s="1223"/>
      <c r="F49" s="1668"/>
      <c r="G49" s="1668"/>
      <c r="H49" s="1223"/>
      <c r="I49" s="1223"/>
      <c r="J49" s="1668"/>
    </row>
    <row r="50" spans="1:10">
      <c r="A50" s="35"/>
      <c r="B50" s="1669" t="s">
        <v>806</v>
      </c>
      <c r="C50" s="1223"/>
      <c r="D50" s="1223"/>
      <c r="E50" s="1223"/>
      <c r="F50" s="1668"/>
      <c r="G50" s="1668"/>
      <c r="H50" s="1223"/>
      <c r="I50" s="1223"/>
      <c r="J50" s="1668"/>
    </row>
    <row r="51" spans="1:10">
      <c r="A51" s="35"/>
      <c r="B51" s="1669" t="s">
        <v>807</v>
      </c>
      <c r="C51" s="1223"/>
      <c r="D51" s="1223"/>
      <c r="E51" s="1223"/>
      <c r="F51" s="1668"/>
      <c r="G51" s="1668"/>
      <c r="H51" s="1223"/>
      <c r="I51" s="1223"/>
      <c r="J51" s="1668"/>
    </row>
    <row r="52" spans="1:10">
      <c r="A52" s="35"/>
      <c r="B52" s="1669" t="s">
        <v>808</v>
      </c>
      <c r="C52" s="1223"/>
      <c r="D52" s="1223"/>
      <c r="E52" s="1223"/>
      <c r="F52" s="1668"/>
      <c r="G52" s="1668"/>
      <c r="H52" s="1223"/>
      <c r="I52" s="1223"/>
      <c r="J52" s="1668"/>
    </row>
    <row r="53" spans="1:10" ht="14.4" customHeight="1" thickBot="1">
      <c r="A53" s="35"/>
      <c r="B53" s="35"/>
      <c r="C53" s="35"/>
      <c r="D53" s="35"/>
      <c r="E53" s="35"/>
      <c r="F53" s="35"/>
      <c r="G53" s="35"/>
      <c r="H53" s="35"/>
      <c r="I53" s="35"/>
      <c r="J53" s="35"/>
    </row>
    <row r="54" spans="1:10">
      <c r="A54" s="35"/>
      <c r="B54" s="1995" t="s">
        <v>669</v>
      </c>
      <c r="C54" s="1997" t="str">
        <f>+C25</f>
        <v>Quarter</v>
      </c>
      <c r="D54" s="1998"/>
      <c r="E54" s="1999"/>
      <c r="F54" s="1997" t="str">
        <f>+F25</f>
        <v>Change %</v>
      </c>
      <c r="G54" s="1999"/>
      <c r="H54" s="1993" t="str">
        <f>+H25</f>
        <v>Up to</v>
      </c>
      <c r="I54" s="1994"/>
      <c r="J54" s="1621" t="str">
        <f>+J25</f>
        <v>Change %</v>
      </c>
    </row>
    <row r="55" spans="1:10" ht="16.649999999999999" customHeight="1" thickBot="1">
      <c r="A55" s="35"/>
      <c r="B55" s="1996"/>
      <c r="C55" s="1226" t="str">
        <f>+C26</f>
        <v>2Q23</v>
      </c>
      <c r="D55" s="1227" t="str">
        <f t="shared" ref="D55:J55" si="8">+D26</f>
        <v>1Q24</v>
      </c>
      <c r="E55" s="1228" t="str">
        <f t="shared" si="8"/>
        <v>2Q24</v>
      </c>
      <c r="F55" s="1226" t="str">
        <f t="shared" si="8"/>
        <v>QoQ</v>
      </c>
      <c r="G55" s="1228" t="str">
        <f t="shared" si="8"/>
        <v>YoY</v>
      </c>
      <c r="H55" s="1226" t="str">
        <f t="shared" si="8"/>
        <v>1H23</v>
      </c>
      <c r="I55" s="1228" t="str">
        <f t="shared" si="8"/>
        <v>1H24</v>
      </c>
      <c r="J55" s="1228" t="str">
        <f t="shared" si="8"/>
        <v>Jun 24 / Jun 23</v>
      </c>
    </row>
    <row r="56" spans="1:10">
      <c r="A56" s="35"/>
      <c r="B56" s="1229" t="s">
        <v>157</v>
      </c>
      <c r="C56" s="1230">
        <v>34533.064318516939</v>
      </c>
      <c r="D56" s="1230">
        <v>54062.953715798678</v>
      </c>
      <c r="E56" s="1231">
        <v>60328.343135662704</v>
      </c>
      <c r="F56" s="1658">
        <v>0.11589062360152003</v>
      </c>
      <c r="G56" s="1659">
        <v>0.74697335224068451</v>
      </c>
      <c r="H56" s="1230">
        <v>62066.593673076146</v>
      </c>
      <c r="I56" s="1231">
        <v>114391.29685146137</v>
      </c>
      <c r="J56" s="1659">
        <v>0.84304132193874781</v>
      </c>
    </row>
    <row r="57" spans="1:10" ht="15.5" thickBot="1">
      <c r="A57" s="35"/>
      <c r="B57" s="1232" t="s">
        <v>799</v>
      </c>
      <c r="C57" s="1230">
        <v>23254.763543367091</v>
      </c>
      <c r="D57" s="1230">
        <v>62935.39845667901</v>
      </c>
      <c r="E57" s="1231">
        <v>83468.405276671692</v>
      </c>
      <c r="F57" s="1658">
        <v>0.32625529230781591</v>
      </c>
      <c r="G57" s="1659">
        <v>2.5893035472501813</v>
      </c>
      <c r="H57" s="1230">
        <v>38919.158287645827</v>
      </c>
      <c r="I57" s="1231">
        <v>146403.80373335068</v>
      </c>
      <c r="J57" s="1659">
        <v>2.7617412650936974</v>
      </c>
    </row>
    <row r="58" spans="1:10" ht="15" thickBot="1">
      <c r="B58" s="1064" t="s">
        <v>800</v>
      </c>
      <c r="C58" s="1233">
        <v>57787.827861884027</v>
      </c>
      <c r="D58" s="1233">
        <v>116998.35217247769</v>
      </c>
      <c r="E58" s="1234">
        <v>143796.74841233439</v>
      </c>
      <c r="F58" s="1666">
        <v>0.2290493476382538</v>
      </c>
      <c r="G58" s="1667">
        <v>1.4883570421787828</v>
      </c>
      <c r="H58" s="1233">
        <v>100985.75196072197</v>
      </c>
      <c r="I58" s="1234">
        <v>260795.10058481211</v>
      </c>
      <c r="J58" s="1667">
        <v>1.5824940204064371</v>
      </c>
    </row>
    <row r="59" spans="1:10" ht="15" thickBot="1">
      <c r="B59" s="1235" t="s">
        <v>468</v>
      </c>
      <c r="C59" s="1233">
        <v>-98784.615048616935</v>
      </c>
      <c r="D59" s="1233">
        <v>-128127.92451355855</v>
      </c>
      <c r="E59" s="1234">
        <v>-139198.17203278729</v>
      </c>
      <c r="F59" s="1666">
        <v>8.6399959737561094E-2</v>
      </c>
      <c r="G59" s="1667">
        <v>0.40910780453293039</v>
      </c>
      <c r="H59" s="1233">
        <v>-199021.0855489278</v>
      </c>
      <c r="I59" s="1234">
        <v>-267326.09654634586</v>
      </c>
      <c r="J59" s="1667">
        <v>0.34320489614968852</v>
      </c>
    </row>
    <row r="60" spans="1:10">
      <c r="B60" s="928" t="s">
        <v>832</v>
      </c>
    </row>
    <row r="61" spans="1:10">
      <c r="B61" s="1992" t="s">
        <v>809</v>
      </c>
      <c r="C61" s="1992"/>
      <c r="D61" s="1992"/>
      <c r="E61" s="1992"/>
    </row>
    <row r="62" spans="1:10">
      <c r="B62" s="928"/>
    </row>
    <row r="63" spans="1:10">
      <c r="B63" s="930"/>
    </row>
  </sheetData>
  <mergeCells count="13">
    <mergeCell ref="B17:F17"/>
    <mergeCell ref="B18:F18"/>
    <mergeCell ref="B19:F19"/>
    <mergeCell ref="B21:F21"/>
    <mergeCell ref="F25:G25"/>
    <mergeCell ref="B61:E61"/>
    <mergeCell ref="H25:I25"/>
    <mergeCell ref="B54:B55"/>
    <mergeCell ref="C54:E54"/>
    <mergeCell ref="F54:G54"/>
    <mergeCell ref="H54:I54"/>
    <mergeCell ref="C25:E25"/>
    <mergeCell ref="B25:B26"/>
  </mergeCells>
  <hyperlinks>
    <hyperlink ref="A1" location="Index!A1" display="Back to index" xr:uid="{63C2B7A8-7612-48DE-8B99-230A2FF5452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sheetPr codeName="Hoja22">
    <tabColor rgb="FF2AD2C9"/>
  </sheetPr>
  <dimension ref="A1:P64"/>
  <sheetViews>
    <sheetView showGridLines="0" zoomScale="38" zoomScaleNormal="100" workbookViewId="0">
      <selection activeCell="C13" sqref="C13"/>
    </sheetView>
  </sheetViews>
  <sheetFormatPr baseColWidth="10" defaultColWidth="11.54296875" defaultRowHeight="14.5"/>
  <cols>
    <col min="3" max="3" width="63.08984375" customWidth="1"/>
    <col min="4" max="8" width="12.90625" customWidth="1"/>
  </cols>
  <sheetData>
    <row r="1" spans="1:11">
      <c r="A1" s="1252" t="s">
        <v>33</v>
      </c>
      <c r="B1" s="35"/>
      <c r="C1" s="35"/>
      <c r="D1" s="35"/>
      <c r="E1" s="35"/>
      <c r="F1" s="35"/>
      <c r="G1" s="35"/>
      <c r="H1" s="35"/>
      <c r="I1" s="35"/>
      <c r="J1" s="35"/>
      <c r="K1" s="35"/>
    </row>
    <row r="2" spans="1:11">
      <c r="A2" s="35"/>
      <c r="B2" s="35"/>
      <c r="C2" s="2119" t="s">
        <v>505</v>
      </c>
      <c r="D2" s="2120"/>
      <c r="E2" s="2120"/>
      <c r="F2" s="2120"/>
      <c r="G2" s="2120"/>
      <c r="H2" s="2120"/>
      <c r="I2" s="35"/>
      <c r="J2" s="35"/>
      <c r="K2" s="35"/>
    </row>
    <row r="3" spans="1:11">
      <c r="A3" s="35"/>
      <c r="B3" s="35"/>
      <c r="C3" s="2120"/>
      <c r="D3" s="2120"/>
      <c r="E3" s="2120"/>
      <c r="F3" s="2120"/>
      <c r="G3" s="2120"/>
      <c r="H3" s="2120"/>
      <c r="I3" s="35"/>
      <c r="J3" s="35"/>
      <c r="K3" s="35"/>
    </row>
    <row r="4" spans="1:11" ht="15" thickBot="1">
      <c r="A4" s="35"/>
      <c r="B4" s="35"/>
      <c r="C4" s="1242"/>
      <c r="D4" s="35"/>
      <c r="E4" s="35"/>
      <c r="F4" s="35"/>
      <c r="G4" s="35"/>
      <c r="H4" s="35"/>
      <c r="I4" s="35"/>
      <c r="J4" s="35"/>
      <c r="K4" s="35"/>
    </row>
    <row r="5" spans="1:11">
      <c r="A5" s="35"/>
      <c r="B5" s="35"/>
      <c r="C5" s="712" t="s">
        <v>405</v>
      </c>
      <c r="D5" s="2103" t="s">
        <v>31</v>
      </c>
      <c r="E5" s="2104"/>
      <c r="F5" s="2105"/>
      <c r="G5" s="2103" t="s">
        <v>192</v>
      </c>
      <c r="H5" s="2105"/>
      <c r="I5" s="35"/>
      <c r="J5" s="35"/>
      <c r="K5" s="1242"/>
    </row>
    <row r="6" spans="1:11" ht="15" thickBot="1">
      <c r="A6" s="35"/>
      <c r="B6" s="35"/>
      <c r="C6" s="192" t="s">
        <v>406</v>
      </c>
      <c r="D6" s="689" t="s">
        <v>673</v>
      </c>
      <c r="E6" s="690" t="s">
        <v>688</v>
      </c>
      <c r="F6" s="691" t="s">
        <v>674</v>
      </c>
      <c r="G6" s="121" t="s">
        <v>34</v>
      </c>
      <c r="H6" s="1238" t="s">
        <v>35</v>
      </c>
      <c r="I6" s="462"/>
      <c r="J6" s="462"/>
      <c r="K6" s="1242"/>
    </row>
    <row r="7" spans="1:11">
      <c r="A7" s="35"/>
      <c r="B7" s="35"/>
      <c r="C7" s="188" t="s">
        <v>233</v>
      </c>
      <c r="D7" s="692">
        <v>1840606.3130000001</v>
      </c>
      <c r="E7" s="693">
        <v>1840606.3130000001</v>
      </c>
      <c r="F7" s="1417">
        <v>1840606.3130000001</v>
      </c>
      <c r="G7" s="694">
        <v>0</v>
      </c>
      <c r="H7" s="1418">
        <v>0</v>
      </c>
      <c r="I7" s="462"/>
      <c r="J7" s="462"/>
      <c r="K7" s="35"/>
    </row>
    <row r="8" spans="1:11">
      <c r="A8" s="35"/>
      <c r="B8" s="35"/>
      <c r="C8" s="188" t="s">
        <v>302</v>
      </c>
      <c r="D8" s="692">
        <v>308055.96045000001</v>
      </c>
      <c r="E8" s="693">
        <v>334650.01791999995</v>
      </c>
      <c r="F8" s="1417">
        <v>334650.01792000001</v>
      </c>
      <c r="G8" s="695">
        <v>1.739359264800108E-16</v>
      </c>
      <c r="H8" s="1418">
        <v>8.632865740092191E-2</v>
      </c>
      <c r="I8" s="462"/>
      <c r="J8" s="462"/>
      <c r="K8" s="35"/>
    </row>
    <row r="9" spans="1:11">
      <c r="A9" s="35"/>
      <c r="B9" s="35"/>
      <c r="C9" s="188" t="s">
        <v>407</v>
      </c>
      <c r="D9" s="692">
        <v>611151.17044000002</v>
      </c>
      <c r="E9" s="693">
        <v>310119.26357999997</v>
      </c>
      <c r="F9" s="1417">
        <v>356449.2231</v>
      </c>
      <c r="G9" s="695">
        <v>0.14939400727697302</v>
      </c>
      <c r="H9" s="1418">
        <v>-0.41675768559295506</v>
      </c>
      <c r="I9" s="462"/>
      <c r="J9" s="462"/>
      <c r="K9" s="35"/>
    </row>
    <row r="10" spans="1:11">
      <c r="A10" s="35"/>
      <c r="B10" s="35"/>
      <c r="C10" s="188" t="s">
        <v>469</v>
      </c>
      <c r="D10" s="692">
        <v>170901.02447</v>
      </c>
      <c r="E10" s="693">
        <v>154451.94214</v>
      </c>
      <c r="F10" s="1417">
        <v>150126.61381000001</v>
      </c>
      <c r="G10" s="695">
        <v>-2.8004363493722716E-2</v>
      </c>
      <c r="H10" s="1418">
        <v>-0.12155814000779579</v>
      </c>
      <c r="I10" s="462"/>
      <c r="J10" s="462"/>
      <c r="K10" s="35"/>
    </row>
    <row r="11" spans="1:11">
      <c r="A11" s="35"/>
      <c r="B11" s="35"/>
      <c r="C11" s="188" t="s">
        <v>236</v>
      </c>
      <c r="D11" s="692">
        <v>0</v>
      </c>
      <c r="E11" s="693">
        <v>0</v>
      </c>
      <c r="F11" s="1417">
        <v>0</v>
      </c>
      <c r="G11" s="695" t="s">
        <v>630</v>
      </c>
      <c r="H11" s="1418" t="s">
        <v>732</v>
      </c>
      <c r="I11" s="462"/>
      <c r="J11" s="462"/>
      <c r="K11" s="35"/>
    </row>
    <row r="12" spans="1:11">
      <c r="A12" s="35"/>
      <c r="B12" s="35"/>
      <c r="C12" s="188" t="s">
        <v>470</v>
      </c>
      <c r="D12" s="692">
        <v>173000</v>
      </c>
      <c r="E12" s="693">
        <v>173000</v>
      </c>
      <c r="F12" s="1417">
        <v>167000</v>
      </c>
      <c r="G12" s="695">
        <v>-3.4682080924855488E-2</v>
      </c>
      <c r="H12" s="1418">
        <v>-3.4682080924855488E-2</v>
      </c>
      <c r="I12" s="462"/>
      <c r="J12" s="462"/>
      <c r="K12" s="35"/>
    </row>
    <row r="13" spans="1:11">
      <c r="A13" s="35"/>
      <c r="B13" s="35"/>
      <c r="C13" s="188" t="s">
        <v>471</v>
      </c>
      <c r="D13" s="692">
        <v>-4727.2935200000002</v>
      </c>
      <c r="E13" s="693">
        <v>-4984.1599299999998</v>
      </c>
      <c r="F13" s="1417">
        <v>-600.29813999999988</v>
      </c>
      <c r="G13" s="695">
        <v>-0.87955881263224234</v>
      </c>
      <c r="H13" s="1418">
        <v>-0.873014413541218</v>
      </c>
      <c r="I13" s="462"/>
      <c r="J13" s="462"/>
      <c r="K13" s="35"/>
    </row>
    <row r="14" spans="1:11" ht="26">
      <c r="A14" s="35"/>
      <c r="B14" s="35"/>
      <c r="C14" s="188" t="s">
        <v>410</v>
      </c>
      <c r="D14" s="692">
        <v>-275.20236</v>
      </c>
      <c r="E14" s="693">
        <v>-283.41823999999997</v>
      </c>
      <c r="F14" s="1417">
        <v>-287.81228000000004</v>
      </c>
      <c r="G14" s="695">
        <v>1.5503730458562143E-2</v>
      </c>
      <c r="H14" s="1418">
        <v>4.5820537294811156E-2</v>
      </c>
      <c r="I14" s="462"/>
      <c r="J14" s="462"/>
      <c r="K14" s="35"/>
    </row>
    <row r="15" spans="1:11">
      <c r="A15" s="35"/>
      <c r="B15" s="35"/>
      <c r="C15" s="188" t="s">
        <v>411</v>
      </c>
      <c r="D15" s="692">
        <v>-138239.22616000002</v>
      </c>
      <c r="E15" s="693">
        <v>-150274.39300000001</v>
      </c>
      <c r="F15" s="1417">
        <v>-123177.43221954998</v>
      </c>
      <c r="G15" s="695">
        <v>-0.18031655453401182</v>
      </c>
      <c r="H15" s="1418">
        <v>-0.10895455912793742</v>
      </c>
      <c r="I15" s="462"/>
      <c r="J15" s="462"/>
      <c r="K15" s="35"/>
    </row>
    <row r="16" spans="1:11" ht="15" thickBot="1">
      <c r="A16" s="35"/>
      <c r="B16" s="35"/>
      <c r="C16" s="189" t="s">
        <v>238</v>
      </c>
      <c r="D16" s="692">
        <v>-139180.33346999998</v>
      </c>
      <c r="E16" s="693">
        <v>-139180.33346999998</v>
      </c>
      <c r="F16" s="1417">
        <v>-139180.33347000001</v>
      </c>
      <c r="G16" s="695">
        <v>2.0910878520783951E-16</v>
      </c>
      <c r="H16" s="1418">
        <v>2.0910878520783951E-16</v>
      </c>
      <c r="I16" s="462"/>
      <c r="J16" s="462"/>
      <c r="K16" s="35"/>
    </row>
    <row r="17" spans="1:11" ht="15" thickBot="1">
      <c r="A17" s="35"/>
      <c r="B17" s="35"/>
      <c r="C17" s="1408" t="s">
        <v>412</v>
      </c>
      <c r="D17" s="696">
        <v>2821292.4128500004</v>
      </c>
      <c r="E17" s="697">
        <v>2518105.2319999998</v>
      </c>
      <c r="F17" s="698">
        <v>2585586.2917204499</v>
      </c>
      <c r="G17" s="699">
        <v>2.6798347766766439E-2</v>
      </c>
      <c r="H17" s="700">
        <v>-8.3545441818080088E-2</v>
      </c>
      <c r="I17" s="462"/>
      <c r="J17" s="462"/>
      <c r="K17" s="35"/>
    </row>
    <row r="18" spans="1:11" ht="15" thickBot="1">
      <c r="A18" s="35"/>
      <c r="B18" s="35"/>
      <c r="C18" s="190" t="s">
        <v>472</v>
      </c>
      <c r="D18" s="701">
        <v>2477391.3883800004</v>
      </c>
      <c r="E18" s="702">
        <v>2190653.2898599999</v>
      </c>
      <c r="F18" s="703">
        <v>2268459.6779104499</v>
      </c>
      <c r="G18" s="699">
        <v>3.5517436013538434E-2</v>
      </c>
      <c r="H18" s="700">
        <v>-8.4335366405779641E-2</v>
      </c>
      <c r="I18" s="462"/>
      <c r="J18" s="462"/>
      <c r="K18" s="35"/>
    </row>
    <row r="19" spans="1:11" ht="15" thickBot="1">
      <c r="A19" s="35"/>
      <c r="B19" s="35"/>
      <c r="C19" s="190" t="s">
        <v>414</v>
      </c>
      <c r="D19" s="701">
        <v>2477391.3883800004</v>
      </c>
      <c r="E19" s="702">
        <v>2190653.2898599999</v>
      </c>
      <c r="F19" s="703">
        <v>2268459.6779104499</v>
      </c>
      <c r="G19" s="699">
        <v>3.5517436013538434E-2</v>
      </c>
      <c r="H19" s="700">
        <v>-8.4335366405779641E-2</v>
      </c>
      <c r="I19" s="462"/>
      <c r="J19" s="462"/>
      <c r="K19" s="35"/>
    </row>
    <row r="20" spans="1:11" ht="15" thickBot="1">
      <c r="A20" s="35"/>
      <c r="B20" s="35"/>
      <c r="C20" s="190" t="s">
        <v>415</v>
      </c>
      <c r="D20" s="704">
        <v>343901.02447</v>
      </c>
      <c r="E20" s="705">
        <v>327451.94214</v>
      </c>
      <c r="F20" s="706">
        <v>317126.61381000001</v>
      </c>
      <c r="G20" s="699">
        <v>-3.1532347197334568E-2</v>
      </c>
      <c r="H20" s="700">
        <v>-7.7854989531546584E-2</v>
      </c>
      <c r="I20" s="462"/>
      <c r="J20" s="462"/>
      <c r="K20" s="35"/>
    </row>
    <row r="21" spans="1:11" ht="15" thickBot="1">
      <c r="A21" s="35"/>
      <c r="B21" s="35"/>
      <c r="C21" s="191"/>
      <c r="D21" s="462"/>
      <c r="E21" s="462"/>
      <c r="F21" s="462"/>
      <c r="G21" s="462"/>
      <c r="H21" s="462"/>
      <c r="I21" s="462"/>
      <c r="J21" s="462"/>
      <c r="K21" s="35"/>
    </row>
    <row r="22" spans="1:11">
      <c r="A22" s="35"/>
      <c r="B22" s="35"/>
      <c r="C22" s="712" t="s">
        <v>416</v>
      </c>
      <c r="D22" s="2103" t="s">
        <v>310</v>
      </c>
      <c r="E22" s="2104"/>
      <c r="F22" s="2105">
        <f>+'[1]Tablas Mibanco'!M21</f>
        <v>0</v>
      </c>
      <c r="G22" s="2103" t="s">
        <v>30</v>
      </c>
      <c r="H22" s="2105"/>
      <c r="I22" s="462"/>
      <c r="J22" s="462"/>
      <c r="K22" s="35"/>
    </row>
    <row r="23" spans="1:11" ht="15" thickBot="1">
      <c r="A23" s="35"/>
      <c r="B23" s="35"/>
      <c r="C23" s="198" t="s">
        <v>406</v>
      </c>
      <c r="D23" s="689" t="s">
        <v>673</v>
      </c>
      <c r="E23" s="690" t="s">
        <v>688</v>
      </c>
      <c r="F23" s="691" t="s">
        <v>674</v>
      </c>
      <c r="G23" s="689" t="s">
        <v>34</v>
      </c>
      <c r="H23" s="691" t="s">
        <v>35</v>
      </c>
      <c r="I23" s="462"/>
      <c r="J23" s="462"/>
      <c r="K23" s="35"/>
    </row>
    <row r="24" spans="1:11">
      <c r="A24" s="35"/>
      <c r="B24" s="35"/>
      <c r="C24" s="188" t="s">
        <v>473</v>
      </c>
      <c r="D24" s="707">
        <v>181226.66510000001</v>
      </c>
      <c r="E24" s="708">
        <v>252255.383</v>
      </c>
      <c r="F24" s="1419">
        <v>249119.7892</v>
      </c>
      <c r="G24" s="694">
        <v>-1.2430235433271219E-2</v>
      </c>
      <c r="H24" s="1418">
        <v>0.37463098525008381</v>
      </c>
      <c r="I24" s="462"/>
      <c r="J24" s="462"/>
      <c r="K24" s="35"/>
    </row>
    <row r="25" spans="1:11">
      <c r="A25" s="35"/>
      <c r="B25" s="35"/>
      <c r="C25" s="188" t="s">
        <v>239</v>
      </c>
      <c r="D25" s="707">
        <v>13372354.411370002</v>
      </c>
      <c r="E25" s="708">
        <v>12151596.077910002</v>
      </c>
      <c r="F25" s="1419">
        <v>11811649.750939999</v>
      </c>
      <c r="G25" s="695">
        <v>-2.7975446582525987E-2</v>
      </c>
      <c r="H25" s="1418">
        <v>-0.11671128452166923</v>
      </c>
      <c r="I25" s="462"/>
      <c r="J25" s="462"/>
      <c r="K25" s="35"/>
    </row>
    <row r="26" spans="1:11" ht="15" thickBot="1">
      <c r="A26" s="35"/>
      <c r="B26" s="35"/>
      <c r="C26" s="188" t="s">
        <v>240</v>
      </c>
      <c r="D26" s="707">
        <v>1470725.6253</v>
      </c>
      <c r="E26" s="708">
        <v>1559737.3143</v>
      </c>
      <c r="F26" s="1419">
        <v>1584652.5290000001</v>
      </c>
      <c r="G26" s="695">
        <v>1.5973981305423803E-2</v>
      </c>
      <c r="H26" s="1418">
        <v>7.7463057514049388E-2</v>
      </c>
      <c r="I26" s="462"/>
      <c r="J26" s="462"/>
      <c r="K26" s="35"/>
    </row>
    <row r="27" spans="1:11" ht="15" thickBot="1">
      <c r="A27" s="35"/>
      <c r="B27" s="35"/>
      <c r="C27" s="1408" t="s">
        <v>104</v>
      </c>
      <c r="D27" s="701">
        <v>15024306.701770002</v>
      </c>
      <c r="E27" s="702">
        <v>13963588.775210002</v>
      </c>
      <c r="F27" s="703">
        <v>13645422.069139998</v>
      </c>
      <c r="G27" s="699">
        <v>-2.278545373914587E-2</v>
      </c>
      <c r="H27" s="700">
        <v>-9.1776922556270651E-2</v>
      </c>
      <c r="I27" s="462"/>
      <c r="J27" s="462"/>
      <c r="K27" s="35"/>
    </row>
    <row r="28" spans="1:11" ht="15" thickBot="1">
      <c r="A28" s="35"/>
      <c r="B28" s="35"/>
      <c r="C28" s="191"/>
      <c r="D28" s="462"/>
      <c r="E28" s="462"/>
      <c r="F28" s="462"/>
      <c r="G28" s="462"/>
      <c r="H28" s="462"/>
      <c r="I28" s="462"/>
      <c r="J28" s="462"/>
      <c r="K28" s="35"/>
    </row>
    <row r="29" spans="1:11">
      <c r="A29" s="35"/>
      <c r="B29" s="35"/>
      <c r="C29" s="712" t="s">
        <v>474</v>
      </c>
      <c r="D29" s="2103" t="s">
        <v>31</v>
      </c>
      <c r="E29" s="2104"/>
      <c r="F29" s="2105">
        <f>+'[1]Tablas Mibanco'!M28</f>
        <v>0</v>
      </c>
      <c r="G29" s="2103" t="s">
        <v>30</v>
      </c>
      <c r="H29" s="2105"/>
      <c r="I29" s="462"/>
      <c r="J29" s="462"/>
      <c r="K29" s="35"/>
    </row>
    <row r="30" spans="1:11" ht="15" thickBot="1">
      <c r="A30" s="35"/>
      <c r="B30" s="35"/>
      <c r="C30" s="192" t="s">
        <v>406</v>
      </c>
      <c r="D30" s="663" t="s">
        <v>673</v>
      </c>
      <c r="E30" s="664" t="s">
        <v>688</v>
      </c>
      <c r="F30" s="665" t="s">
        <v>674</v>
      </c>
      <c r="G30" s="121" t="s">
        <v>34</v>
      </c>
      <c r="H30" s="1238" t="s">
        <v>35</v>
      </c>
      <c r="I30" s="462"/>
      <c r="J30" s="462"/>
      <c r="K30" s="35"/>
    </row>
    <row r="31" spans="1:11">
      <c r="A31" s="35"/>
      <c r="B31" s="35"/>
      <c r="C31" s="188" t="s">
        <v>475</v>
      </c>
      <c r="D31" s="707">
        <v>18122.666510000003</v>
      </c>
      <c r="E31" s="708">
        <v>25225.5383</v>
      </c>
      <c r="F31" s="1419">
        <v>24911.978920000001</v>
      </c>
      <c r="G31" s="694">
        <v>-1.2430235433271162E-2</v>
      </c>
      <c r="H31" s="1418">
        <v>0.37463098525008381</v>
      </c>
      <c r="I31" s="462"/>
      <c r="J31" s="462"/>
      <c r="K31" s="35"/>
    </row>
    <row r="32" spans="1:11">
      <c r="A32" s="35"/>
      <c r="B32" s="35"/>
      <c r="C32" s="188" t="s">
        <v>476</v>
      </c>
      <c r="D32" s="707">
        <v>1203511.8970233002</v>
      </c>
      <c r="E32" s="708">
        <v>1093643.6470119001</v>
      </c>
      <c r="F32" s="1419">
        <v>1063048.4775799999</v>
      </c>
      <c r="G32" s="695">
        <v>-2.7975446586731949E-2</v>
      </c>
      <c r="H32" s="1418">
        <v>-0.11671128452549134</v>
      </c>
      <c r="I32" s="462"/>
      <c r="J32" s="462"/>
      <c r="K32" s="35"/>
    </row>
    <row r="33" spans="1:16">
      <c r="A33" s="35"/>
      <c r="B33" s="35"/>
      <c r="C33" s="188" t="s">
        <v>242</v>
      </c>
      <c r="D33" s="707">
        <v>147072.56253</v>
      </c>
      <c r="E33" s="708">
        <v>155973.73142999999</v>
      </c>
      <c r="F33" s="1419">
        <v>158465.25289999999</v>
      </c>
      <c r="G33" s="695">
        <v>1.5973981305423764E-2</v>
      </c>
      <c r="H33" s="1418">
        <v>7.7463057514049263E-2</v>
      </c>
      <c r="I33" s="462"/>
      <c r="J33" s="462"/>
      <c r="K33" s="35"/>
    </row>
    <row r="34" spans="1:16" ht="15" thickBot="1">
      <c r="A34" s="35"/>
      <c r="B34" s="35"/>
      <c r="C34" s="188" t="s">
        <v>243</v>
      </c>
      <c r="D34" s="707">
        <v>405891.38508004515</v>
      </c>
      <c r="E34" s="708">
        <v>164046.54705000002</v>
      </c>
      <c r="F34" s="1419">
        <v>159457.27163999999</v>
      </c>
      <c r="G34" s="695">
        <v>-2.7975446557867861E-2</v>
      </c>
      <c r="H34" s="1418">
        <v>-0.60714300056269066</v>
      </c>
      <c r="I34" s="462"/>
      <c r="J34" s="462"/>
      <c r="K34" s="35"/>
    </row>
    <row r="35" spans="1:16" ht="15" thickBot="1">
      <c r="A35" s="35"/>
      <c r="B35" s="35"/>
      <c r="C35" s="1408" t="s">
        <v>104</v>
      </c>
      <c r="D35" s="709">
        <v>1774598.5111433452</v>
      </c>
      <c r="E35" s="710">
        <v>1438889.4637918998</v>
      </c>
      <c r="F35" s="711">
        <v>1405882.9810399998</v>
      </c>
      <c r="G35" s="699">
        <v>-2.2938859156643097E-2</v>
      </c>
      <c r="H35" s="700">
        <v>-0.20777405581490538</v>
      </c>
      <c r="I35" s="462"/>
      <c r="J35" s="462"/>
      <c r="K35" s="35"/>
    </row>
    <row r="36" spans="1:16">
      <c r="A36" s="35"/>
      <c r="B36" s="35"/>
      <c r="C36" s="191"/>
      <c r="D36" s="463"/>
      <c r="E36" s="463"/>
      <c r="F36" s="463"/>
      <c r="G36" s="463"/>
      <c r="H36" s="462"/>
      <c r="I36" s="462"/>
      <c r="J36" s="462"/>
      <c r="K36" s="35"/>
    </row>
    <row r="37" spans="1:16">
      <c r="A37" s="35"/>
      <c r="B37" s="35"/>
      <c r="C37" s="177" t="s">
        <v>540</v>
      </c>
      <c r="D37" s="463"/>
      <c r="E37" s="463"/>
      <c r="F37" s="463"/>
      <c r="G37" s="463"/>
      <c r="H37" s="462"/>
      <c r="I37" s="462"/>
      <c r="J37" s="462"/>
      <c r="K37" s="35"/>
    </row>
    <row r="38" spans="1:16" ht="37.5" customHeight="1">
      <c r="A38" s="35"/>
      <c r="B38" s="35"/>
      <c r="C38" s="461" t="s">
        <v>506</v>
      </c>
      <c r="D38" s="463"/>
      <c r="E38" s="463"/>
      <c r="F38" s="463"/>
      <c r="G38" s="463"/>
      <c r="H38" s="462"/>
      <c r="I38" s="462"/>
      <c r="J38" s="462"/>
      <c r="K38" s="184"/>
      <c r="L38" s="184"/>
      <c r="M38" s="184"/>
      <c r="N38" s="184"/>
      <c r="O38" s="184"/>
      <c r="P38" s="184"/>
    </row>
    <row r="39" spans="1:16">
      <c r="A39" s="35"/>
      <c r="B39" s="35"/>
      <c r="C39" s="184" t="s">
        <v>434</v>
      </c>
      <c r="K39" s="184"/>
      <c r="L39" s="184"/>
      <c r="M39" s="184"/>
      <c r="N39" s="184"/>
      <c r="O39" s="184"/>
      <c r="P39" s="184"/>
    </row>
    <row r="40" spans="1:16">
      <c r="A40" s="35"/>
      <c r="B40" s="35"/>
      <c r="C40" s="184" t="s">
        <v>435</v>
      </c>
      <c r="K40" s="184"/>
      <c r="L40" s="184"/>
      <c r="M40" s="184"/>
    </row>
    <row r="41" spans="1:16" ht="15" thickBot="1">
      <c r="A41" s="35"/>
      <c r="B41" s="35"/>
      <c r="C41" s="35"/>
      <c r="K41" s="35"/>
    </row>
    <row r="42" spans="1:16">
      <c r="A42" s="35"/>
      <c r="B42" s="35"/>
      <c r="C42" s="712" t="s">
        <v>489</v>
      </c>
      <c r="D42" s="2103" t="s">
        <v>310</v>
      </c>
      <c r="E42" s="2104"/>
      <c r="F42" s="2104">
        <v>0</v>
      </c>
      <c r="G42" s="2103" t="s">
        <v>30</v>
      </c>
      <c r="H42" s="2105"/>
      <c r="K42" s="35"/>
    </row>
    <row r="43" spans="1:16" ht="15" thickBot="1">
      <c r="A43" s="35"/>
      <c r="B43" s="35"/>
      <c r="C43" s="192"/>
      <c r="D43" s="713" t="s">
        <v>673</v>
      </c>
      <c r="E43" s="714" t="s">
        <v>688</v>
      </c>
      <c r="F43" s="714" t="s">
        <v>674</v>
      </c>
      <c r="G43" s="713" t="s">
        <v>34</v>
      </c>
      <c r="H43" s="715" t="s">
        <v>35</v>
      </c>
      <c r="I43" s="462"/>
      <c r="J43" s="453"/>
      <c r="K43" s="35"/>
    </row>
    <row r="44" spans="1:16">
      <c r="A44" s="35"/>
      <c r="B44" s="35"/>
      <c r="C44" s="1420" t="s">
        <v>477</v>
      </c>
      <c r="D44" s="720">
        <v>0.16489222681324395</v>
      </c>
      <c r="E44" s="716">
        <v>0.1568832572432336</v>
      </c>
      <c r="F44" s="721">
        <v>0.16624327678663145</v>
      </c>
      <c r="G44" s="720" t="s">
        <v>733</v>
      </c>
      <c r="H44" s="721" t="s">
        <v>687</v>
      </c>
      <c r="I44" s="462"/>
      <c r="J44" s="453"/>
      <c r="K44" s="35"/>
    </row>
    <row r="45" spans="1:16">
      <c r="A45" s="35"/>
      <c r="B45" s="35"/>
      <c r="C45" s="199" t="s">
        <v>478</v>
      </c>
      <c r="D45" s="717">
        <v>0.16489222681324395</v>
      </c>
      <c r="E45" s="1421">
        <v>0.1568832572432336</v>
      </c>
      <c r="F45" s="1422">
        <v>0.16624327678663145</v>
      </c>
      <c r="G45" s="717" t="s">
        <v>733</v>
      </c>
      <c r="H45" s="1422" t="s">
        <v>687</v>
      </c>
      <c r="I45" s="462"/>
      <c r="J45" s="453"/>
      <c r="K45" s="35"/>
    </row>
    <row r="46" spans="1:16" ht="15" thickBot="1">
      <c r="A46" s="35"/>
      <c r="B46" s="35"/>
      <c r="C46" s="200" t="s">
        <v>479</v>
      </c>
      <c r="D46" s="718">
        <v>0.18778187032867388</v>
      </c>
      <c r="E46" s="719">
        <v>0.18033367156088634</v>
      </c>
      <c r="F46" s="722">
        <v>0.18948379013998548</v>
      </c>
      <c r="G46" s="718" t="s">
        <v>734</v>
      </c>
      <c r="H46" s="722" t="s">
        <v>686</v>
      </c>
      <c r="I46" s="462"/>
      <c r="J46" s="453"/>
      <c r="K46" s="35"/>
    </row>
    <row r="47" spans="1:16" ht="15" thickBot="1">
      <c r="A47" s="35"/>
      <c r="B47" s="35"/>
      <c r="C47" s="201"/>
      <c r="D47" s="463"/>
      <c r="E47" s="463"/>
      <c r="I47" s="462"/>
      <c r="J47" s="462"/>
      <c r="K47" s="35"/>
    </row>
    <row r="48" spans="1:16">
      <c r="A48" s="35"/>
      <c r="B48" s="35"/>
      <c r="C48" s="712" t="s">
        <v>480</v>
      </c>
      <c r="D48" s="2114" t="s">
        <v>31</v>
      </c>
      <c r="E48" s="2115"/>
      <c r="F48" s="2116"/>
      <c r="G48" s="2117" t="s">
        <v>192</v>
      </c>
      <c r="H48" s="2118"/>
      <c r="K48" s="35"/>
    </row>
    <row r="49" spans="1:11" ht="15" thickBot="1">
      <c r="A49" s="35"/>
      <c r="B49" s="35"/>
      <c r="C49" s="192" t="s">
        <v>481</v>
      </c>
      <c r="D49" s="723" t="s">
        <v>673</v>
      </c>
      <c r="E49" s="724" t="s">
        <v>735</v>
      </c>
      <c r="F49" s="1423" t="s">
        <v>698</v>
      </c>
      <c r="G49" s="725" t="s">
        <v>34</v>
      </c>
      <c r="H49" s="666" t="s">
        <v>35</v>
      </c>
      <c r="K49" s="35"/>
    </row>
    <row r="50" spans="1:11">
      <c r="A50" s="35"/>
      <c r="B50" s="35"/>
      <c r="C50" s="1414" t="s">
        <v>482</v>
      </c>
      <c r="D50" s="726">
        <v>2676791.1776910005</v>
      </c>
      <c r="E50" s="727">
        <v>2703385.2351600002</v>
      </c>
      <c r="F50" s="728">
        <v>2703385.2351599997</v>
      </c>
      <c r="G50" s="694">
        <v>0</v>
      </c>
      <c r="H50" s="729">
        <v>9.9350512250040435E-3</v>
      </c>
      <c r="K50" s="35"/>
    </row>
    <row r="51" spans="1:11">
      <c r="A51" s="35"/>
      <c r="B51" s="35"/>
      <c r="C51" s="188" t="s">
        <v>244</v>
      </c>
      <c r="D51" s="730">
        <v>206920.41475381111</v>
      </c>
      <c r="E51" s="731">
        <v>-62632.000989999993</v>
      </c>
      <c r="F51" s="1424">
        <v>-26917.74384000001</v>
      </c>
      <c r="G51" s="695">
        <v>-0.57022379271743562</v>
      </c>
      <c r="H51" s="1418">
        <v>-1.1300874245396526</v>
      </c>
      <c r="K51" s="35"/>
    </row>
    <row r="52" spans="1:11">
      <c r="A52" s="35"/>
      <c r="B52" s="35"/>
      <c r="C52" s="188" t="s">
        <v>483</v>
      </c>
      <c r="D52" s="730">
        <v>-5398.7777900000001</v>
      </c>
      <c r="E52" s="731">
        <v>-8966.8436999999994</v>
      </c>
      <c r="F52" s="1424">
        <v>-3821.29873</v>
      </c>
      <c r="G52" s="695">
        <v>-0.57384126925285872</v>
      </c>
      <c r="H52" s="1418">
        <v>-0.29219188515628836</v>
      </c>
      <c r="K52" s="35"/>
    </row>
    <row r="53" spans="1:11">
      <c r="A53" s="35"/>
      <c r="B53" s="35"/>
      <c r="C53" s="188" t="s">
        <v>484</v>
      </c>
      <c r="D53" s="730">
        <v>-344322.62593000004</v>
      </c>
      <c r="E53" s="731">
        <v>-352162.15747000003</v>
      </c>
      <c r="F53" s="1424">
        <v>-356517.93889000005</v>
      </c>
      <c r="G53" s="695">
        <v>1.2368681096494694E-2</v>
      </c>
      <c r="H53" s="1418">
        <v>3.5418273565557934E-2</v>
      </c>
      <c r="K53" s="35"/>
    </row>
    <row r="54" spans="1:11" ht="15" thickBot="1">
      <c r="A54" s="35"/>
      <c r="B54" s="35"/>
      <c r="C54" s="188" t="s">
        <v>485</v>
      </c>
      <c r="D54" s="730">
        <v>-275.20236</v>
      </c>
      <c r="E54" s="731">
        <v>-275.38333000000006</v>
      </c>
      <c r="F54" s="1424">
        <v>-280.58787000000001</v>
      </c>
      <c r="G54" s="695">
        <v>1.8899255811889448E-2</v>
      </c>
      <c r="H54" s="1418">
        <v>1.9569272589086806E-2</v>
      </c>
      <c r="K54" s="35"/>
    </row>
    <row r="55" spans="1:11" ht="15" thickBot="1">
      <c r="A55" s="35"/>
      <c r="B55" s="35"/>
      <c r="C55" s="1408" t="s">
        <v>104</v>
      </c>
      <c r="D55" s="732">
        <v>2533714.9863648112</v>
      </c>
      <c r="E55" s="733">
        <v>2279348.8496699999</v>
      </c>
      <c r="F55" s="734">
        <v>2315847.6658299998</v>
      </c>
      <c r="G55" s="699">
        <v>1.6012825840715061E-2</v>
      </c>
      <c r="H55" s="700">
        <v>-8.5987303902476997E-2</v>
      </c>
      <c r="K55" s="35"/>
    </row>
    <row r="56" spans="1:11" ht="15" thickBot="1">
      <c r="A56" s="35"/>
      <c r="B56" s="35"/>
      <c r="C56" s="202"/>
      <c r="D56" s="463"/>
      <c r="E56" s="463"/>
      <c r="F56" s="462"/>
      <c r="G56" s="462"/>
      <c r="H56" s="462"/>
      <c r="K56" s="35"/>
    </row>
    <row r="57" spans="1:11" ht="15" thickBot="1">
      <c r="A57" s="35"/>
      <c r="B57" s="35"/>
      <c r="C57" s="1408" t="s">
        <v>486</v>
      </c>
      <c r="D57" s="735">
        <v>15261938.895425437</v>
      </c>
      <c r="E57" s="736">
        <v>14188736.771346141</v>
      </c>
      <c r="F57" s="737">
        <v>13852449.013455942</v>
      </c>
      <c r="G57" s="738">
        <v>-2.3701035779966295E-2</v>
      </c>
      <c r="H57" s="739">
        <v>-9.2353264655775202E-2</v>
      </c>
      <c r="K57" s="35"/>
    </row>
    <row r="58" spans="1:11">
      <c r="A58" s="35"/>
      <c r="B58" s="35"/>
      <c r="C58" s="188" t="s">
        <v>487</v>
      </c>
      <c r="D58" s="726">
        <v>13602081.425765436</v>
      </c>
      <c r="E58" s="727">
        <v>12366206.711557252</v>
      </c>
      <c r="F58" s="728">
        <v>12013075.802111497</v>
      </c>
      <c r="G58" s="695">
        <v>-2.8556122154720698E-2</v>
      </c>
      <c r="H58" s="1418">
        <v>-0.11682076984512102</v>
      </c>
      <c r="K58" s="35"/>
    </row>
    <row r="59" spans="1:11" ht="15" thickBot="1">
      <c r="A59" s="35"/>
      <c r="B59" s="35"/>
      <c r="C59" s="189" t="s">
        <v>182</v>
      </c>
      <c r="D59" s="740">
        <v>1659857.4696600002</v>
      </c>
      <c r="E59" s="741">
        <v>1822530.0597888888</v>
      </c>
      <c r="F59" s="742">
        <v>1839373.2113444444</v>
      </c>
      <c r="G59" s="743">
        <v>9.2416316894694539E-3</v>
      </c>
      <c r="H59" s="744">
        <v>0.10815129911197485</v>
      </c>
      <c r="K59" s="35"/>
    </row>
    <row r="60" spans="1:11" ht="15" thickBot="1">
      <c r="A60" s="35"/>
      <c r="B60" s="35"/>
      <c r="C60" s="203"/>
      <c r="D60" s="745"/>
      <c r="E60" s="745"/>
      <c r="F60" s="746"/>
      <c r="G60" s="194"/>
      <c r="H60" s="194"/>
      <c r="K60" s="35"/>
    </row>
    <row r="61" spans="1:11" ht="15" thickBot="1">
      <c r="A61" s="35"/>
      <c r="B61" s="35"/>
      <c r="C61" s="1375" t="s">
        <v>488</v>
      </c>
      <c r="D61" s="747">
        <v>0.16601527523637633</v>
      </c>
      <c r="E61" s="748">
        <v>0.16064494580469613</v>
      </c>
      <c r="F61" s="749">
        <v>0.16717965636115606</v>
      </c>
      <c r="G61" s="750" t="s">
        <v>736</v>
      </c>
      <c r="H61" s="751" t="s">
        <v>728</v>
      </c>
      <c r="K61" s="35"/>
    </row>
    <row r="62" spans="1:11">
      <c r="A62" s="35"/>
      <c r="B62" s="35"/>
      <c r="C62" s="201"/>
      <c r="K62" s="35"/>
    </row>
    <row r="63" spans="1:11">
      <c r="A63" s="35"/>
      <c r="B63" s="35"/>
      <c r="C63" s="35"/>
      <c r="D63" s="35"/>
      <c r="E63" s="35"/>
    </row>
    <row r="64" spans="1:11">
      <c r="A64" s="35"/>
      <c r="B64" s="35"/>
      <c r="C64" s="35"/>
    </row>
  </sheetData>
  <mergeCells count="11">
    <mergeCell ref="C2:H3"/>
    <mergeCell ref="G5:H5"/>
    <mergeCell ref="G22:H22"/>
    <mergeCell ref="G29:H29"/>
    <mergeCell ref="D42:F42"/>
    <mergeCell ref="G42:H42"/>
    <mergeCell ref="D48:F48"/>
    <mergeCell ref="G48:H48"/>
    <mergeCell ref="D5:F5"/>
    <mergeCell ref="D22:F22"/>
    <mergeCell ref="D29:F29"/>
  </mergeCells>
  <phoneticPr fontId="47" type="noConversion"/>
  <hyperlinks>
    <hyperlink ref="A1" location="Index!A1" display="Back to index" xr:uid="{5F1E32F4-4726-44F5-8BB6-AE4BDE8C6688}"/>
  </hyperlinks>
  <pageMargins left="0.7" right="0.7" top="0.75" bottom="0.75" header="0.3" footer="0.3"/>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codeName="Hoja23">
    <tabColor rgb="FF2AD2C9"/>
  </sheetPr>
  <dimension ref="A1:N41"/>
  <sheetViews>
    <sheetView showGridLines="0" zoomScale="71" zoomScaleNormal="90" workbookViewId="0">
      <selection activeCell="L15" sqref="L15"/>
    </sheetView>
  </sheetViews>
  <sheetFormatPr baseColWidth="10" defaultColWidth="10.54296875" defaultRowHeight="14"/>
  <cols>
    <col min="1" max="1" width="10.54296875" style="21"/>
    <col min="2" max="2" width="55.453125" style="21" customWidth="1"/>
    <col min="3" max="4" width="11" style="21" bestFit="1" customWidth="1"/>
    <col min="5" max="5" width="11.453125" style="21" bestFit="1" customWidth="1"/>
    <col min="6" max="7" width="11" style="21" bestFit="1" customWidth="1"/>
    <col min="8" max="16384" width="10.54296875" style="21"/>
  </cols>
  <sheetData>
    <row r="1" spans="1:14">
      <c r="A1" s="187" t="s">
        <v>33</v>
      </c>
      <c r="B1" s="35"/>
      <c r="C1" s="35"/>
      <c r="D1" s="35"/>
      <c r="E1" s="35"/>
      <c r="F1" s="35"/>
      <c r="G1" s="35"/>
      <c r="H1" s="35"/>
      <c r="I1" s="35"/>
    </row>
    <row r="2" spans="1:14" ht="15" thickBot="1">
      <c r="A2" s="35"/>
      <c r="B2" s="35"/>
      <c r="C2" s="35"/>
      <c r="D2" s="35"/>
      <c r="E2" s="35"/>
      <c r="F2" s="35"/>
      <c r="G2" s="35"/>
      <c r="H2" s="35"/>
      <c r="I2" s="35"/>
      <c r="J2"/>
      <c r="K2"/>
      <c r="L2"/>
      <c r="M2"/>
      <c r="N2"/>
    </row>
    <row r="3" spans="1:14" customFormat="1" ht="15" customHeight="1">
      <c r="A3" s="35"/>
      <c r="B3" s="955" t="s">
        <v>345</v>
      </c>
      <c r="C3" s="2123">
        <v>2018</v>
      </c>
      <c r="D3" s="2125">
        <v>2019</v>
      </c>
      <c r="E3" s="2125">
        <v>2020</v>
      </c>
      <c r="F3" s="2125">
        <v>2021</v>
      </c>
      <c r="G3" s="2125">
        <v>2022</v>
      </c>
      <c r="H3" s="2125">
        <v>2023</v>
      </c>
      <c r="I3" s="2121" t="s">
        <v>612</v>
      </c>
    </row>
    <row r="4" spans="1:14" customFormat="1" ht="15" customHeight="1" thickBot="1">
      <c r="A4" s="35"/>
      <c r="B4" s="956"/>
      <c r="C4" s="2124"/>
      <c r="D4" s="2126"/>
      <c r="E4" s="2126"/>
      <c r="F4" s="2126"/>
      <c r="G4" s="2126"/>
      <c r="H4" s="2126"/>
      <c r="I4" s="2122"/>
    </row>
    <row r="5" spans="1:14" customFormat="1" ht="14.5">
      <c r="A5" s="35"/>
      <c r="B5" s="209" t="s">
        <v>245</v>
      </c>
      <c r="C5" s="2248">
        <v>226919.2916179249</v>
      </c>
      <c r="D5" s="2249">
        <v>232519.2438395519</v>
      </c>
      <c r="E5" s="2249">
        <v>205933.3106733372</v>
      </c>
      <c r="F5" s="2249">
        <v>226140.01883933065</v>
      </c>
      <c r="G5" s="2249">
        <v>245209.2823158908</v>
      </c>
      <c r="H5" s="2249">
        <v>268026.77546405606</v>
      </c>
      <c r="I5" s="2250">
        <v>281608.74340616597</v>
      </c>
    </row>
    <row r="6" spans="1:14" customFormat="1" ht="14.5">
      <c r="A6" s="35"/>
      <c r="B6" s="210" t="s">
        <v>246</v>
      </c>
      <c r="C6" s="953">
        <v>3.9693513413649999</v>
      </c>
      <c r="D6" s="954">
        <v>2.24063176875049</v>
      </c>
      <c r="E6" s="954">
        <v>-10.869442209582701</v>
      </c>
      <c r="F6" s="954">
        <v>13.417305491521899</v>
      </c>
      <c r="G6" s="954">
        <v>2.6838685358436298</v>
      </c>
      <c r="H6" s="954">
        <v>-0.6</v>
      </c>
      <c r="I6" s="952">
        <v>3.0404332186497527</v>
      </c>
    </row>
    <row r="7" spans="1:14" customFormat="1" ht="14.5">
      <c r="A7" s="35"/>
      <c r="B7" s="210" t="s">
        <v>247</v>
      </c>
      <c r="C7" s="2248">
        <v>7189.6132265573242</v>
      </c>
      <c r="D7" s="2249">
        <v>7236.5114448655177</v>
      </c>
      <c r="E7" s="2249">
        <v>6311.9580049389342</v>
      </c>
      <c r="F7" s="2249">
        <v>6845.4053342736606</v>
      </c>
      <c r="G7" s="2249">
        <v>7342.3207177922022</v>
      </c>
      <c r="H7" s="2249">
        <v>8025.5466996456562</v>
      </c>
      <c r="I7" s="2250">
        <v>8257.6748366481461</v>
      </c>
    </row>
    <row r="8" spans="1:14" customFormat="1" ht="14.5">
      <c r="A8" s="35"/>
      <c r="B8" s="210" t="s">
        <v>248</v>
      </c>
      <c r="C8" s="953">
        <v>4.0598891440773199</v>
      </c>
      <c r="D8" s="954">
        <v>2.23082914300694</v>
      </c>
      <c r="E8" s="954">
        <v>-9.5808190697284505</v>
      </c>
      <c r="F8" s="954">
        <v>14.4912190904029</v>
      </c>
      <c r="G8" s="954">
        <v>2.2782943638874</v>
      </c>
      <c r="H8" s="954">
        <v>-1.7</v>
      </c>
      <c r="I8" s="952">
        <v>3.3095642723700394</v>
      </c>
    </row>
    <row r="9" spans="1:14" customFormat="1" ht="14.5" hidden="1">
      <c r="A9" s="35"/>
      <c r="B9" s="210" t="s">
        <v>249</v>
      </c>
      <c r="C9" s="953">
        <v>3.5639889604846218</v>
      </c>
      <c r="D9" s="954">
        <v>2.8882330210537361</v>
      </c>
      <c r="E9" s="954">
        <v>-7.2</v>
      </c>
      <c r="F9" s="954">
        <v>11.5</v>
      </c>
      <c r="G9" s="954">
        <v>4.2481918676682682</v>
      </c>
      <c r="H9" s="954"/>
      <c r="I9" s="952"/>
    </row>
    <row r="10" spans="1:14" customFormat="1" ht="14.5" hidden="1">
      <c r="A10" s="35"/>
      <c r="B10" s="210" t="s">
        <v>250</v>
      </c>
      <c r="C10" s="953">
        <v>3.8412128029914783</v>
      </c>
      <c r="D10" s="954">
        <v>2.9793652072447969</v>
      </c>
      <c r="E10" s="954">
        <v>-9.8000000000000007</v>
      </c>
      <c r="F10" s="954">
        <v>11.7</v>
      </c>
      <c r="G10" s="954">
        <v>4.2</v>
      </c>
      <c r="H10" s="954"/>
      <c r="I10" s="952"/>
    </row>
    <row r="11" spans="1:14" customFormat="1" ht="14.5">
      <c r="A11" s="35"/>
      <c r="B11" s="210" t="s">
        <v>251</v>
      </c>
      <c r="C11" s="953">
        <v>22.249696193737062</v>
      </c>
      <c r="D11" s="954">
        <v>22.530453749197353</v>
      </c>
      <c r="E11" s="954">
        <v>21</v>
      </c>
      <c r="F11" s="954">
        <v>25.1</v>
      </c>
      <c r="G11" s="954">
        <v>25.3</v>
      </c>
      <c r="H11" s="954">
        <v>22.9</v>
      </c>
      <c r="I11" s="952">
        <v>23.159132636051883</v>
      </c>
    </row>
    <row r="12" spans="1:14" customFormat="1" ht="14.5" hidden="1">
      <c r="A12" s="35"/>
      <c r="B12" s="210" t="s">
        <v>252</v>
      </c>
      <c r="C12" s="953">
        <v>4.4098515477414253</v>
      </c>
      <c r="D12" s="954">
        <v>3.9506581959275735</v>
      </c>
      <c r="E12" s="954"/>
      <c r="F12" s="954"/>
      <c r="G12" s="954"/>
      <c r="H12" s="954"/>
      <c r="I12" s="952"/>
    </row>
    <row r="13" spans="1:14" customFormat="1" ht="28.4" hidden="1" customHeight="1">
      <c r="A13" s="35"/>
      <c r="B13" s="210" t="s">
        <v>253</v>
      </c>
      <c r="C13" s="953">
        <v>6.8180161752467257</v>
      </c>
      <c r="D13" s="954">
        <v>-2.0964176246549471</v>
      </c>
      <c r="E13" s="954"/>
      <c r="F13" s="954"/>
      <c r="G13" s="954"/>
      <c r="H13" s="954"/>
      <c r="I13" s="952"/>
    </row>
    <row r="14" spans="1:14" customFormat="1" ht="15" thickBot="1">
      <c r="A14" s="35"/>
      <c r="B14" s="210" t="s">
        <v>611</v>
      </c>
      <c r="C14" s="953">
        <v>10.3</v>
      </c>
      <c r="D14" s="954">
        <v>6.4</v>
      </c>
      <c r="E14" s="954">
        <v>-4.3</v>
      </c>
      <c r="F14" s="954">
        <v>12.6</v>
      </c>
      <c r="G14" s="954">
        <v>9.6999999999999993</v>
      </c>
      <c r="H14" s="954">
        <v>2.8</v>
      </c>
      <c r="I14" s="952">
        <v>3.6</v>
      </c>
    </row>
    <row r="15" spans="1:14" customFormat="1" ht="16.5" customHeight="1" thickBot="1">
      <c r="A15" s="35"/>
      <c r="B15" s="957" t="s">
        <v>610</v>
      </c>
      <c r="C15" s="2276">
        <v>2.1925231538681942</v>
      </c>
      <c r="D15" s="2277">
        <v>1.9000915791624635</v>
      </c>
      <c r="E15" s="2277">
        <v>1.9732322294607343</v>
      </c>
      <c r="F15" s="2277">
        <v>6.4303871634072465</v>
      </c>
      <c r="G15" s="2277">
        <v>8.4591620000000063</v>
      </c>
      <c r="H15" s="2277">
        <v>3.2448888991439588</v>
      </c>
      <c r="I15" s="2278">
        <v>2.5</v>
      </c>
    </row>
    <row r="16" spans="1:14" customFormat="1" ht="15" thickBot="1">
      <c r="A16" s="35"/>
      <c r="B16" s="211" t="s">
        <v>255</v>
      </c>
      <c r="C16" s="2253">
        <v>2.75</v>
      </c>
      <c r="D16" s="2254">
        <v>2.25</v>
      </c>
      <c r="E16" s="2254">
        <v>0.25</v>
      </c>
      <c r="F16" s="2254">
        <v>2.5</v>
      </c>
      <c r="G16" s="2254">
        <v>7.5</v>
      </c>
      <c r="H16" s="2254">
        <v>6.75</v>
      </c>
      <c r="I16" s="2255">
        <v>5</v>
      </c>
    </row>
    <row r="17" spans="1:14" customFormat="1" ht="15" thickBot="1">
      <c r="A17" s="35"/>
      <c r="B17" s="211" t="s">
        <v>256</v>
      </c>
      <c r="C17" s="2256">
        <v>3.37</v>
      </c>
      <c r="D17" s="2257">
        <v>3.31</v>
      </c>
      <c r="E17" s="2257">
        <v>3.6179999999999999</v>
      </c>
      <c r="F17" s="2257">
        <v>3.9910000000000001</v>
      </c>
      <c r="G17" s="2257">
        <v>3.81</v>
      </c>
      <c r="H17" s="2257">
        <v>3.7069999999999999</v>
      </c>
      <c r="I17" s="2258">
        <v>3.75</v>
      </c>
    </row>
    <row r="18" spans="1:14" customFormat="1" ht="15" thickBot="1">
      <c r="A18" s="35"/>
      <c r="B18" s="957" t="s">
        <v>609</v>
      </c>
      <c r="C18" s="2259">
        <v>-4.0123456790123413E-2</v>
      </c>
      <c r="D18" s="2260">
        <v>1.7804154302670697E-2</v>
      </c>
      <c r="E18" s="2260">
        <v>-9.3051359516616264E-2</v>
      </c>
      <c r="F18" s="2260">
        <v>-0.10309563294637926</v>
      </c>
      <c r="G18" s="2260">
        <v>4.535204209471317E-2</v>
      </c>
      <c r="H18" s="2260">
        <v>2.7034120734908244E-2</v>
      </c>
      <c r="I18" s="2261">
        <v>-1.1599676288103638E-2</v>
      </c>
    </row>
    <row r="19" spans="1:14" customFormat="1" ht="15" thickBot="1">
      <c r="A19" s="35"/>
      <c r="B19" s="211" t="s">
        <v>257</v>
      </c>
      <c r="C19" s="2262">
        <v>-2.2937700489276098</v>
      </c>
      <c r="D19" s="2263">
        <v>-1.6</v>
      </c>
      <c r="E19" s="2263">
        <v>-8.9</v>
      </c>
      <c r="F19" s="2263">
        <v>-2.5</v>
      </c>
      <c r="G19" s="2263">
        <v>-1.7</v>
      </c>
      <c r="H19" s="2263">
        <v>-2.8</v>
      </c>
      <c r="I19" s="2264">
        <v>-2.8</v>
      </c>
    </row>
    <row r="20" spans="1:14" customFormat="1" ht="15" thickBot="1">
      <c r="A20" s="35"/>
      <c r="B20" s="211" t="s">
        <v>254</v>
      </c>
      <c r="C20" s="953">
        <v>25.5919748496399</v>
      </c>
      <c r="D20" s="954">
        <v>26.608279872790099</v>
      </c>
      <c r="E20" s="954">
        <v>34.634839650940897</v>
      </c>
      <c r="F20" s="954">
        <v>35.928492374173999</v>
      </c>
      <c r="G20" s="954">
        <v>33.843297866437801</v>
      </c>
      <c r="H20" s="954">
        <v>32.857384460208202</v>
      </c>
      <c r="I20" s="952">
        <v>33.4</v>
      </c>
    </row>
    <row r="21" spans="1:14" customFormat="1" ht="14.5">
      <c r="A21" s="35"/>
      <c r="B21" s="2272" t="s">
        <v>258</v>
      </c>
      <c r="C21" s="2251">
        <v>7200.8958813313511</v>
      </c>
      <c r="D21" s="2269">
        <v>6879.2832385788279</v>
      </c>
      <c r="E21" s="2269">
        <v>8101.6011416627889</v>
      </c>
      <c r="F21" s="2269">
        <v>14976.545487833733</v>
      </c>
      <c r="G21" s="2269">
        <v>10333.25907586926</v>
      </c>
      <c r="H21" s="2269">
        <v>17401</v>
      </c>
      <c r="I21" s="2252">
        <v>19000</v>
      </c>
    </row>
    <row r="22" spans="1:14" customFormat="1" ht="14.5">
      <c r="A22" s="35"/>
      <c r="B22" s="212" t="s">
        <v>259</v>
      </c>
      <c r="C22" s="207">
        <v>3.1733290854159067E-2</v>
      </c>
      <c r="D22" s="2270">
        <v>2.9585866206092704E-2</v>
      </c>
      <c r="E22" s="2270">
        <v>3.9340896891197928E-2</v>
      </c>
      <c r="F22" s="2270">
        <v>6.6226869373679331E-2</v>
      </c>
      <c r="G22" s="2270">
        <v>4.2140570610852496E-2</v>
      </c>
      <c r="H22" s="2270">
        <v>6.4922618159593437E-2</v>
      </c>
      <c r="I22" s="951">
        <v>6.7469496046847474E-2</v>
      </c>
    </row>
    <row r="23" spans="1:14" customFormat="1" ht="14.5">
      <c r="A23" s="35"/>
      <c r="B23" s="212" t="s">
        <v>260</v>
      </c>
      <c r="C23" s="2248">
        <v>49066.475807756193</v>
      </c>
      <c r="D23" s="2249">
        <v>47980.454822131258</v>
      </c>
      <c r="E23" s="2249">
        <v>42825.601105662783</v>
      </c>
      <c r="F23" s="2249">
        <v>62966.848102833734</v>
      </c>
      <c r="G23" s="2249">
        <v>66235.360320869266</v>
      </c>
      <c r="H23" s="2249">
        <v>67241</v>
      </c>
      <c r="I23" s="2250">
        <v>70000</v>
      </c>
    </row>
    <row r="24" spans="1:14" customFormat="1" ht="14.5">
      <c r="A24" s="35"/>
      <c r="B24" s="212" t="s">
        <v>261</v>
      </c>
      <c r="C24" s="2248">
        <v>41865.579926424842</v>
      </c>
      <c r="D24" s="2249">
        <v>41101.17158355243</v>
      </c>
      <c r="E24" s="2249">
        <v>34723.999963999995</v>
      </c>
      <c r="F24" s="2249">
        <v>47990.302615000001</v>
      </c>
      <c r="G24" s="2249">
        <v>55902.101245000005</v>
      </c>
      <c r="H24" s="2249">
        <v>49840</v>
      </c>
      <c r="I24" s="2250">
        <v>51000</v>
      </c>
    </row>
    <row r="25" spans="1:14" customFormat="1" ht="14.5" hidden="1">
      <c r="A25" s="35"/>
      <c r="B25" s="212" t="s">
        <v>262</v>
      </c>
      <c r="C25" s="208">
        <v>-2894.5450842119481</v>
      </c>
      <c r="D25" s="2271">
        <v>-1680.4547301800815</v>
      </c>
      <c r="E25" s="2271">
        <v>2397.8321736145053</v>
      </c>
      <c r="F25" s="2271">
        <v>-5179.4586772124403</v>
      </c>
      <c r="G25" s="2271">
        <v>-10643.966780899111</v>
      </c>
      <c r="H25" s="2271">
        <v>-9157</v>
      </c>
      <c r="I25" s="950"/>
    </row>
    <row r="26" spans="1:14" customFormat="1" ht="14.5">
      <c r="A26" s="35"/>
      <c r="B26" s="212" t="s">
        <v>263</v>
      </c>
      <c r="C26" s="2274">
        <v>-1.16666139746801E-2</v>
      </c>
      <c r="D26" s="2268">
        <v>-5.5136935431898404E-3</v>
      </c>
      <c r="E26" s="2268">
        <v>1.08534599245697E-2</v>
      </c>
      <c r="F26" s="2268">
        <v>-2.2392480169545998E-2</v>
      </c>
      <c r="G26" s="2268">
        <v>-4.0407107223112498E-2</v>
      </c>
      <c r="H26" s="2268">
        <v>6.2568087086372305E-3</v>
      </c>
      <c r="I26" s="2275">
        <v>2E-3</v>
      </c>
    </row>
    <row r="27" spans="1:14" customFormat="1" ht="14.5">
      <c r="A27" s="35"/>
      <c r="B27" s="212" t="s">
        <v>264</v>
      </c>
      <c r="C27" s="2248">
        <v>60121.268210000002</v>
      </c>
      <c r="D27" s="2249">
        <v>68315.894679999998</v>
      </c>
      <c r="E27" s="2249">
        <v>74706.911240000001</v>
      </c>
      <c r="F27" s="2249">
        <v>78495.490170000005</v>
      </c>
      <c r="G27" s="2249">
        <v>71883.365300000005</v>
      </c>
      <c r="H27" s="2249">
        <v>71033</v>
      </c>
      <c r="I27" s="2250">
        <v>74000</v>
      </c>
    </row>
    <row r="28" spans="1:14" customFormat="1" ht="14.5">
      <c r="A28" s="35"/>
      <c r="B28" s="212" t="s">
        <v>259</v>
      </c>
      <c r="C28" s="207">
        <v>0.26494560150147622</v>
      </c>
      <c r="D28" s="2270">
        <v>0.29380748686392966</v>
      </c>
      <c r="E28" s="2270">
        <v>0.36277235089229559</v>
      </c>
      <c r="F28" s="2270">
        <v>0.34711012483716985</v>
      </c>
      <c r="G28" s="2270">
        <v>0.29315107740251151</v>
      </c>
      <c r="H28" s="2270">
        <v>0.26502202952303894</v>
      </c>
      <c r="I28" s="951">
        <v>0.26277593197193228</v>
      </c>
    </row>
    <row r="29" spans="1:14" customFormat="1" ht="15" thickBot="1">
      <c r="A29" s="35"/>
      <c r="B29" s="2273" t="s">
        <v>265</v>
      </c>
      <c r="C29" s="2265">
        <v>17.232657944495109</v>
      </c>
      <c r="D29" s="2266">
        <v>19.945678056731062</v>
      </c>
      <c r="E29" s="2266">
        <v>25.817386701112373</v>
      </c>
      <c r="F29" s="2266">
        <v>19.627837932107195</v>
      </c>
      <c r="G29" s="2266">
        <v>15.430553850194544</v>
      </c>
      <c r="H29" s="2266">
        <v>17.102648475120386</v>
      </c>
      <c r="I29" s="2267">
        <v>17.411764705882351</v>
      </c>
    </row>
    <row r="30" spans="1:14" customFormat="1" ht="14.5">
      <c r="A30" s="35"/>
      <c r="B30" s="35"/>
      <c r="C30" s="35"/>
      <c r="D30" s="35"/>
      <c r="E30" s="35"/>
      <c r="F30" s="35"/>
      <c r="G30" s="35"/>
      <c r="H30" s="71"/>
      <c r="I30" s="35"/>
    </row>
    <row r="31" spans="1:14" ht="14.5">
      <c r="A31" s="35"/>
      <c r="B31" s="213" t="s">
        <v>492</v>
      </c>
      <c r="C31" s="35"/>
      <c r="D31" s="35"/>
      <c r="E31" s="35"/>
      <c r="F31" s="35"/>
      <c r="G31" s="35"/>
      <c r="H31" s="35"/>
      <c r="I31" s="35"/>
      <c r="J31"/>
      <c r="K31"/>
      <c r="L31"/>
      <c r="M31"/>
      <c r="N31"/>
    </row>
    <row r="32" spans="1:14" ht="14.5">
      <c r="A32" s="35"/>
      <c r="B32" s="214" t="s">
        <v>401</v>
      </c>
      <c r="C32" s="35"/>
      <c r="D32" s="35"/>
      <c r="E32" s="35"/>
      <c r="F32" s="35"/>
      <c r="G32" s="35"/>
      <c r="H32" s="35"/>
      <c r="I32" s="35"/>
      <c r="J32"/>
      <c r="K32"/>
      <c r="L32"/>
      <c r="M32"/>
      <c r="N32"/>
    </row>
    <row r="33" spans="1:14" ht="14.5">
      <c r="A33" s="35"/>
      <c r="B33" s="214" t="s">
        <v>399</v>
      </c>
      <c r="C33" s="35"/>
      <c r="D33" s="35"/>
      <c r="E33" s="35"/>
      <c r="F33" s="35"/>
      <c r="G33" s="35"/>
      <c r="H33" s="35"/>
      <c r="I33" s="35"/>
      <c r="J33"/>
      <c r="K33"/>
      <c r="L33"/>
      <c r="M33"/>
      <c r="N33"/>
    </row>
    <row r="34" spans="1:14" ht="14.5">
      <c r="A34" s="35"/>
      <c r="B34" s="949" t="s">
        <v>607</v>
      </c>
      <c r="C34" s="35"/>
      <c r="D34" s="35"/>
      <c r="E34" s="35"/>
      <c r="F34" s="35"/>
      <c r="G34" s="35"/>
      <c r="H34" s="35"/>
      <c r="I34" s="35"/>
      <c r="J34"/>
      <c r="K34"/>
      <c r="L34"/>
      <c r="M34"/>
      <c r="N34"/>
    </row>
    <row r="35" spans="1:14" ht="14.5">
      <c r="A35" s="35"/>
      <c r="B35" s="214" t="s">
        <v>608</v>
      </c>
      <c r="C35" s="35"/>
      <c r="D35" s="35"/>
      <c r="E35" s="35"/>
      <c r="F35" s="35"/>
      <c r="G35" s="35"/>
      <c r="H35" s="35"/>
      <c r="I35" s="35"/>
      <c r="J35"/>
      <c r="K35"/>
      <c r="L35"/>
      <c r="M35"/>
      <c r="N35"/>
    </row>
    <row r="36" spans="1:14" ht="14.5">
      <c r="A36" s="35"/>
      <c r="B36" s="35"/>
      <c r="C36" s="35"/>
      <c r="D36" s="35"/>
      <c r="E36" s="35"/>
      <c r="F36" s="35"/>
      <c r="G36" s="35"/>
      <c r="H36" s="35"/>
      <c r="I36" s="35"/>
      <c r="J36"/>
      <c r="K36"/>
      <c r="L36"/>
      <c r="M36"/>
      <c r="N36"/>
    </row>
    <row r="37" spans="1:14" ht="14.5">
      <c r="A37" s="35"/>
      <c r="B37" s="35"/>
      <c r="C37" s="35"/>
      <c r="D37" s="35"/>
      <c r="E37" s="35"/>
      <c r="F37" s="35"/>
      <c r="G37" s="35"/>
      <c r="H37" s="35"/>
      <c r="I37" s="35"/>
      <c r="J37"/>
      <c r="K37"/>
      <c r="L37"/>
      <c r="M37"/>
      <c r="N37"/>
    </row>
    <row r="38" spans="1:14" ht="14.5">
      <c r="A38" s="35"/>
      <c r="B38" s="35"/>
      <c r="C38" s="35"/>
      <c r="D38" s="35"/>
      <c r="E38" s="35"/>
      <c r="F38" s="35"/>
      <c r="G38" s="35"/>
      <c r="H38" s="35"/>
      <c r="I38" s="35"/>
      <c r="J38"/>
      <c r="K38"/>
      <c r="L38"/>
      <c r="M38"/>
      <c r="N38"/>
    </row>
    <row r="39" spans="1:14" ht="14.5">
      <c r="A39" s="35"/>
      <c r="B39" s="35"/>
      <c r="C39" s="35"/>
      <c r="D39" s="35"/>
      <c r="E39" s="35"/>
      <c r="F39" s="35"/>
      <c r="G39" s="35"/>
      <c r="H39" s="35"/>
      <c r="I39" s="35"/>
      <c r="J39"/>
      <c r="K39"/>
      <c r="L39"/>
      <c r="M39"/>
      <c r="N39"/>
    </row>
    <row r="40" spans="1:14" ht="14.5">
      <c r="A40" s="35"/>
      <c r="B40" s="35"/>
      <c r="C40" s="35"/>
      <c r="D40" s="35"/>
      <c r="E40" s="35"/>
      <c r="F40" s="35"/>
      <c r="G40" s="35"/>
      <c r="H40" s="35"/>
      <c r="I40" s="35"/>
      <c r="J40"/>
      <c r="K40"/>
      <c r="L40"/>
      <c r="M40"/>
      <c r="N40"/>
    </row>
    <row r="41" spans="1:14" ht="14.5">
      <c r="B41"/>
      <c r="C41"/>
      <c r="D41"/>
      <c r="E41"/>
      <c r="F41"/>
      <c r="G41"/>
      <c r="H41"/>
      <c r="I41"/>
      <c r="J41"/>
      <c r="K41"/>
      <c r="L41"/>
      <c r="M41"/>
      <c r="N41"/>
    </row>
  </sheetData>
  <mergeCells count="7">
    <mergeCell ref="I3:I4"/>
    <mergeCell ref="C3:C4"/>
    <mergeCell ref="H3:H4"/>
    <mergeCell ref="G3:G4"/>
    <mergeCell ref="F3:F4"/>
    <mergeCell ref="E3:E4"/>
    <mergeCell ref="D3:D4"/>
  </mergeCells>
  <hyperlinks>
    <hyperlink ref="A1" location="Index!A1" display="Back to index" xr:uid="{8678B4FC-C70F-41E8-89B8-5931838B8B6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codeName="Hoja24">
    <tabColor rgb="FF92D050"/>
  </sheetPr>
  <dimension ref="A1"/>
  <sheetViews>
    <sheetView showGridLines="0" zoomScale="33" workbookViewId="0">
      <selection activeCell="G10" sqref="G10"/>
    </sheetView>
  </sheetViews>
  <sheetFormatPr baseColWidth="10" defaultColWidth="11.453125" defaultRowHeight="14.5"/>
  <sheetData/>
  <pageMargins left="0.7" right="0.7" top="0.75" bottom="0.75" header="0.3" footer="0.3"/>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codeName="Hoja25">
    <tabColor rgb="FF2AD2C9"/>
  </sheetPr>
  <dimension ref="A1:J27"/>
  <sheetViews>
    <sheetView showGridLines="0" zoomScale="90" zoomScaleNormal="90" workbookViewId="0">
      <selection activeCell="F7" sqref="F7"/>
    </sheetView>
  </sheetViews>
  <sheetFormatPr baseColWidth="10" defaultColWidth="10.54296875" defaultRowHeight="14"/>
  <cols>
    <col min="1" max="1" width="8.453125" style="21" customWidth="1"/>
    <col min="2" max="2" width="27.08984375" style="21" customWidth="1"/>
    <col min="3" max="5" width="8.54296875" style="21" customWidth="1"/>
    <col min="6" max="6" width="10.54296875" style="21" customWidth="1"/>
    <col min="7" max="7" width="11.54296875" style="21" customWidth="1"/>
    <col min="8" max="9" width="12.453125" style="21" bestFit="1" customWidth="1"/>
    <col min="10" max="10" width="17.54296875" style="21" bestFit="1" customWidth="1"/>
    <col min="11" max="11" width="14.453125" style="21" customWidth="1"/>
    <col min="12" max="12" width="10.54296875" style="21"/>
    <col min="13" max="14" width="14.453125" style="21" customWidth="1"/>
    <col min="15" max="16384" width="10.54296875" style="21"/>
  </cols>
  <sheetData>
    <row r="1" spans="1:10">
      <c r="A1" s="993" t="s">
        <v>33</v>
      </c>
      <c r="B1" s="35"/>
      <c r="C1" s="35"/>
      <c r="D1" s="35"/>
      <c r="E1" s="35"/>
      <c r="F1" s="35"/>
      <c r="G1" s="35"/>
      <c r="H1" s="35"/>
      <c r="I1" s="35"/>
    </row>
    <row r="2" spans="1:10" ht="14.5" thickBot="1">
      <c r="A2" s="35"/>
      <c r="B2" s="35"/>
      <c r="C2" s="35"/>
      <c r="D2" s="35"/>
      <c r="E2" s="35"/>
      <c r="F2" s="35"/>
      <c r="G2" s="35"/>
      <c r="H2" s="35"/>
      <c r="I2" s="35"/>
    </row>
    <row r="3" spans="1:10" ht="26.5">
      <c r="A3" s="35"/>
      <c r="B3" s="1425" t="s">
        <v>266</v>
      </c>
      <c r="C3" s="2127" t="s">
        <v>31</v>
      </c>
      <c r="D3" s="2128"/>
      <c r="E3" s="2129"/>
      <c r="F3" s="2127" t="s">
        <v>785</v>
      </c>
      <c r="G3" s="2129"/>
      <c r="H3" s="35"/>
      <c r="I3" s="35"/>
      <c r="J3"/>
    </row>
    <row r="4" spans="1:10" ht="15" thickBot="1">
      <c r="A4" s="35"/>
      <c r="B4" s="1426" t="s">
        <v>33</v>
      </c>
      <c r="C4" s="1197" t="s">
        <v>673</v>
      </c>
      <c r="D4" s="1427" t="s">
        <v>688</v>
      </c>
      <c r="E4" s="1198" t="s">
        <v>674</v>
      </c>
      <c r="F4" s="1199" t="s">
        <v>34</v>
      </c>
      <c r="G4" s="1200" t="s">
        <v>35</v>
      </c>
      <c r="H4" s="35"/>
      <c r="I4" s="35"/>
      <c r="J4"/>
    </row>
    <row r="5" spans="1:10" ht="14.5">
      <c r="A5" s="35"/>
      <c r="B5" s="206" t="s">
        <v>267</v>
      </c>
      <c r="C5" s="919">
        <v>327</v>
      </c>
      <c r="D5" s="920">
        <v>319</v>
      </c>
      <c r="E5" s="921">
        <v>319</v>
      </c>
      <c r="F5" s="922">
        <v>0</v>
      </c>
      <c r="G5" s="923">
        <v>-8</v>
      </c>
      <c r="H5" s="35"/>
      <c r="I5" s="35"/>
      <c r="J5"/>
    </row>
    <row r="6" spans="1:10" ht="14.5">
      <c r="A6" s="35"/>
      <c r="B6" s="206" t="s">
        <v>268</v>
      </c>
      <c r="C6" s="924">
        <v>2349</v>
      </c>
      <c r="D6" s="1428">
        <v>2422</v>
      </c>
      <c r="E6" s="925">
        <v>2430</v>
      </c>
      <c r="F6" s="926">
        <v>8</v>
      </c>
      <c r="G6" s="927">
        <v>81</v>
      </c>
      <c r="H6" s="35"/>
      <c r="I6" s="35"/>
      <c r="J6"/>
    </row>
    <row r="7" spans="1:10" ht="15" thickBot="1">
      <c r="A7" s="35"/>
      <c r="B7" s="148" t="s">
        <v>402</v>
      </c>
      <c r="C7" s="924">
        <v>10215</v>
      </c>
      <c r="D7" s="1428">
        <v>9978</v>
      </c>
      <c r="E7" s="925">
        <v>10116</v>
      </c>
      <c r="F7" s="926">
        <v>138</v>
      </c>
      <c r="G7" s="927">
        <v>-99</v>
      </c>
      <c r="H7" s="35"/>
      <c r="I7" s="35"/>
      <c r="J7"/>
    </row>
    <row r="8" spans="1:10" ht="15" thickBot="1">
      <c r="A8" s="35"/>
      <c r="B8" s="1196" t="s">
        <v>269</v>
      </c>
      <c r="C8" s="1201">
        <v>12891</v>
      </c>
      <c r="D8" s="1202">
        <v>12719</v>
      </c>
      <c r="E8" s="1203">
        <v>12865</v>
      </c>
      <c r="F8" s="1204">
        <v>146</v>
      </c>
      <c r="G8" s="1205">
        <v>-26</v>
      </c>
      <c r="H8" s="35"/>
      <c r="I8" s="35"/>
      <c r="J8"/>
    </row>
    <row r="9" spans="1:10" ht="14.5">
      <c r="A9" s="35"/>
      <c r="B9" s="35"/>
      <c r="C9" s="35"/>
      <c r="D9" s="35"/>
      <c r="E9" s="35"/>
      <c r="F9" s="204"/>
      <c r="G9" s="204"/>
      <c r="H9" s="35"/>
      <c r="I9" s="35"/>
      <c r="J9"/>
    </row>
    <row r="10" spans="1:10" ht="14.5">
      <c r="A10" s="35"/>
      <c r="B10" s="35"/>
      <c r="C10" s="35"/>
      <c r="D10" s="35"/>
      <c r="E10" s="35"/>
      <c r="F10" s="204"/>
      <c r="G10" s="204"/>
      <c r="H10" s="35"/>
      <c r="I10" s="35"/>
      <c r="J10"/>
    </row>
    <row r="11" spans="1:10" ht="15" thickBot="1">
      <c r="A11" s="35"/>
      <c r="B11" s="35"/>
      <c r="C11" s="35"/>
      <c r="D11" s="35"/>
      <c r="E11" s="35"/>
      <c r="F11" s="204"/>
      <c r="G11" s="204"/>
      <c r="H11" s="35"/>
      <c r="I11" s="35"/>
      <c r="J11"/>
    </row>
    <row r="12" spans="1:10" ht="15">
      <c r="A12" s="35"/>
      <c r="B12" s="1346" t="s">
        <v>582</v>
      </c>
      <c r="C12" s="2127" t="s">
        <v>31</v>
      </c>
      <c r="D12" s="2128"/>
      <c r="E12" s="2129"/>
      <c r="F12" s="2127" t="s">
        <v>785</v>
      </c>
      <c r="G12" s="2129"/>
      <c r="H12" s="35"/>
      <c r="I12" s="35"/>
      <c r="J12"/>
    </row>
    <row r="13" spans="1:10" ht="15" thickBot="1">
      <c r="A13" s="35"/>
      <c r="B13" s="888"/>
      <c r="C13" s="121" t="s">
        <v>673</v>
      </c>
      <c r="D13" s="122" t="s">
        <v>688</v>
      </c>
      <c r="E13" s="873" t="s">
        <v>674</v>
      </c>
      <c r="F13" s="205" t="s">
        <v>34</v>
      </c>
      <c r="G13" s="1429" t="s">
        <v>35</v>
      </c>
      <c r="H13" s="35"/>
      <c r="I13" s="35"/>
      <c r="J13"/>
    </row>
    <row r="14" spans="1:10" ht="14.5">
      <c r="A14" s="35"/>
      <c r="B14" s="889" t="s">
        <v>267</v>
      </c>
      <c r="C14" s="876">
        <v>665</v>
      </c>
      <c r="D14" s="876">
        <v>655</v>
      </c>
      <c r="E14" s="876">
        <v>650</v>
      </c>
      <c r="F14" s="881">
        <v>-5</v>
      </c>
      <c r="G14" s="882">
        <v>-15</v>
      </c>
      <c r="H14" s="35"/>
      <c r="I14" s="35"/>
      <c r="J14"/>
    </row>
    <row r="15" spans="1:10" ht="14.5">
      <c r="A15" s="35"/>
      <c r="B15" s="260" t="s">
        <v>268</v>
      </c>
      <c r="C15" s="877">
        <v>2663</v>
      </c>
      <c r="D15" s="877">
        <v>2737</v>
      </c>
      <c r="E15" s="877">
        <v>2745</v>
      </c>
      <c r="F15" s="883">
        <v>8</v>
      </c>
      <c r="G15" s="1430">
        <v>82</v>
      </c>
      <c r="H15" s="35"/>
      <c r="I15" s="35"/>
      <c r="J15"/>
    </row>
    <row r="16" spans="1:10" ht="15" thickBot="1">
      <c r="A16" s="35"/>
      <c r="B16" s="890" t="s">
        <v>578</v>
      </c>
      <c r="C16" s="878">
        <v>11944</v>
      </c>
      <c r="D16" s="878">
        <v>11697</v>
      </c>
      <c r="E16" s="878">
        <v>11861</v>
      </c>
      <c r="F16" s="884">
        <v>164</v>
      </c>
      <c r="G16" s="885">
        <v>-83</v>
      </c>
      <c r="H16" s="35"/>
      <c r="I16" s="35"/>
      <c r="J16"/>
    </row>
    <row r="17" spans="1:10" ht="15" thickBot="1">
      <c r="A17" s="35"/>
      <c r="B17" s="891" t="s">
        <v>228</v>
      </c>
      <c r="C17" s="879">
        <v>15272</v>
      </c>
      <c r="D17" s="879">
        <v>15089</v>
      </c>
      <c r="E17" s="880">
        <v>15256</v>
      </c>
      <c r="F17" s="886">
        <v>167</v>
      </c>
      <c r="G17" s="887">
        <v>-16</v>
      </c>
      <c r="H17" s="35"/>
      <c r="I17" s="35"/>
      <c r="J17"/>
    </row>
    <row r="18" spans="1:10" ht="14.5">
      <c r="A18" s="35"/>
      <c r="B18" s="1431" t="s">
        <v>577</v>
      </c>
      <c r="C18" s="35"/>
      <c r="D18" s="35"/>
      <c r="E18" s="35"/>
      <c r="F18" s="35"/>
      <c r="G18" s="35"/>
      <c r="H18" s="35"/>
      <c r="I18" s="35"/>
      <c r="J18"/>
    </row>
    <row r="19" spans="1:10" ht="14.5">
      <c r="A19" s="35"/>
      <c r="B19" s="35"/>
      <c r="C19" s="35"/>
      <c r="D19" s="35"/>
      <c r="E19" s="35"/>
      <c r="F19" s="35"/>
      <c r="G19" s="35"/>
      <c r="H19" s="35"/>
      <c r="I19" s="35"/>
      <c r="J19"/>
    </row>
    <row r="20" spans="1:10" ht="14.5">
      <c r="A20" s="35"/>
      <c r="B20" s="35"/>
      <c r="C20" s="35"/>
      <c r="D20" s="35"/>
      <c r="E20" s="35"/>
      <c r="F20" s="35"/>
      <c r="G20" s="35"/>
      <c r="H20" s="35"/>
      <c r="I20" s="35"/>
      <c r="J20"/>
    </row>
    <row r="21" spans="1:10" ht="14.5">
      <c r="A21" s="35"/>
      <c r="B21" s="35"/>
      <c r="C21" s="35"/>
      <c r="D21" s="35"/>
      <c r="E21" s="35"/>
      <c r="F21" s="35"/>
      <c r="G21" s="35"/>
      <c r="H21" s="35"/>
      <c r="I21" s="35"/>
      <c r="J21"/>
    </row>
    <row r="22" spans="1:10" ht="14.5">
      <c r="A22" s="35"/>
      <c r="B22" s="35"/>
      <c r="C22" s="35"/>
      <c r="D22" s="35"/>
      <c r="E22" s="35"/>
      <c r="F22" s="35"/>
      <c r="G22" s="35"/>
      <c r="H22" s="35"/>
      <c r="I22" s="35"/>
      <c r="J22"/>
    </row>
    <row r="23" spans="1:10" ht="14.5">
      <c r="A23" s="35"/>
      <c r="B23" s="35"/>
      <c r="C23" s="35"/>
      <c r="D23" s="35"/>
      <c r="E23" s="35"/>
      <c r="F23" s="35"/>
      <c r="G23" s="35"/>
      <c r="H23" s="35"/>
      <c r="I23" s="35"/>
      <c r="J23"/>
    </row>
    <row r="24" spans="1:10" ht="14.5">
      <c r="B24"/>
      <c r="C24"/>
      <c r="D24"/>
      <c r="E24"/>
      <c r="F24"/>
      <c r="G24"/>
      <c r="H24"/>
      <c r="I24"/>
      <c r="J24"/>
    </row>
    <row r="25" spans="1:10" ht="14.5">
      <c r="B25"/>
      <c r="C25"/>
      <c r="D25"/>
      <c r="E25"/>
      <c r="F25"/>
      <c r="G25"/>
      <c r="H25"/>
      <c r="I25"/>
      <c r="J25"/>
    </row>
    <row r="26" spans="1:10" ht="14.5">
      <c r="B26"/>
      <c r="C26"/>
      <c r="D26"/>
      <c r="E26"/>
      <c r="F26"/>
      <c r="G26"/>
      <c r="H26"/>
      <c r="I26"/>
      <c r="J26"/>
    </row>
    <row r="27" spans="1:10" ht="14.5">
      <c r="B27"/>
      <c r="C27"/>
      <c r="D27"/>
      <c r="E27"/>
      <c r="F27"/>
      <c r="G27"/>
      <c r="H27"/>
      <c r="I27"/>
      <c r="J27"/>
    </row>
  </sheetData>
  <mergeCells count="4">
    <mergeCell ref="C12:E12"/>
    <mergeCell ref="F12:G12"/>
    <mergeCell ref="C3:E3"/>
    <mergeCell ref="F3:G3"/>
  </mergeCells>
  <hyperlinks>
    <hyperlink ref="B4" location="Index!A1" display="Back to index" xr:uid="{DBF9AAA4-6988-844A-8763-CCEC97B1A871}"/>
    <hyperlink ref="A1" location="Index!A1" display="Back to index" xr:uid="{37AA5F9C-B63B-4113-9438-8F8BB81FA04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codeName="Hoja27">
    <tabColor rgb="FF2AD2C9"/>
  </sheetPr>
  <dimension ref="A1:AE85"/>
  <sheetViews>
    <sheetView showGridLines="0" topLeftCell="L1" zoomScale="70" zoomScaleNormal="60" workbookViewId="0">
      <selection activeCell="O10" sqref="O10"/>
    </sheetView>
  </sheetViews>
  <sheetFormatPr baseColWidth="10" defaultColWidth="11.453125" defaultRowHeight="14"/>
  <cols>
    <col min="1" max="1" width="11.453125" style="21"/>
    <col min="2" max="2" width="5.453125" style="21" customWidth="1"/>
    <col min="3" max="3" width="11.453125" style="21"/>
    <col min="4" max="4" width="44.453125" style="21" customWidth="1"/>
    <col min="5" max="5" width="16.54296875" style="21" customWidth="1"/>
    <col min="6" max="6" width="16.453125" style="21" customWidth="1"/>
    <col min="7" max="7" width="16.54296875" style="21" customWidth="1"/>
    <col min="8" max="9" width="11.54296875" style="21" bestFit="1" customWidth="1"/>
    <col min="10" max="11" width="11.453125" style="21"/>
    <col min="12" max="12" width="7.54296875" style="21" customWidth="1"/>
    <col min="13" max="13" width="11.453125" style="21"/>
    <col min="14" max="14" width="37.453125" style="21" customWidth="1"/>
    <col min="15" max="15" width="16" style="21" customWidth="1"/>
    <col min="16" max="16" width="14.90625" style="21" customWidth="1"/>
    <col min="17" max="17" width="16.453125" style="21" customWidth="1"/>
    <col min="18" max="18" width="12.54296875" style="21" customWidth="1"/>
    <col min="19" max="19" width="7.453125" style="21" bestFit="1" customWidth="1"/>
    <col min="20" max="20" width="10.54296875" style="21" bestFit="1" customWidth="1"/>
    <col min="21" max="21" width="14.90625" style="21" bestFit="1" customWidth="1"/>
    <col min="22" max="22" width="17.90625" style="21" bestFit="1" customWidth="1"/>
    <col min="23" max="16384" width="11.453125" style="21"/>
  </cols>
  <sheetData>
    <row r="1" spans="1:31">
      <c r="A1" s="993" t="s">
        <v>33</v>
      </c>
      <c r="J1" s="993"/>
      <c r="L1" s="35"/>
      <c r="M1" s="35"/>
      <c r="N1" s="35"/>
      <c r="O1" s="35"/>
      <c r="P1" s="35"/>
      <c r="Q1" s="35"/>
      <c r="R1" s="35"/>
      <c r="S1" s="35"/>
      <c r="T1" s="35"/>
      <c r="U1" s="35"/>
      <c r="V1" s="35"/>
      <c r="W1" s="35"/>
    </row>
    <row r="2" spans="1:31">
      <c r="A2" s="993"/>
      <c r="B2" s="2142" t="s">
        <v>507</v>
      </c>
      <c r="C2" s="2143"/>
      <c r="D2" s="2143"/>
      <c r="E2" s="2143"/>
      <c r="F2" s="2143"/>
      <c r="G2" s="2143"/>
      <c r="H2" s="2143"/>
      <c r="I2" s="2143"/>
      <c r="J2" s="993"/>
      <c r="L2" s="2109" t="s">
        <v>508</v>
      </c>
      <c r="M2" s="2110"/>
      <c r="N2" s="2110"/>
      <c r="O2" s="2110"/>
      <c r="P2" s="2110"/>
      <c r="Q2" s="2110"/>
      <c r="R2" s="2110"/>
      <c r="S2" s="2110"/>
      <c r="T2" s="2110"/>
      <c r="U2" s="2110"/>
      <c r="V2" s="2110"/>
      <c r="W2" s="35"/>
    </row>
    <row r="3" spans="1:31">
      <c r="A3" s="993"/>
      <c r="B3" s="2143"/>
      <c r="C3" s="2143"/>
      <c r="D3" s="2143"/>
      <c r="E3" s="2143"/>
      <c r="F3" s="2143"/>
      <c r="G3" s="2143"/>
      <c r="H3" s="2143"/>
      <c r="I3" s="2143"/>
      <c r="J3" s="993"/>
      <c r="L3" s="2110"/>
      <c r="M3" s="2110"/>
      <c r="N3" s="2110"/>
      <c r="O3" s="2110"/>
      <c r="P3" s="2110"/>
      <c r="Q3" s="2110"/>
      <c r="R3" s="2110"/>
      <c r="S3" s="2110"/>
      <c r="T3" s="2110"/>
      <c r="U3" s="2110"/>
      <c r="V3" s="2110"/>
      <c r="W3" s="35"/>
    </row>
    <row r="4" spans="1:31">
      <c r="A4" s="993"/>
      <c r="B4" s="2143"/>
      <c r="C4" s="2143"/>
      <c r="D4" s="2143"/>
      <c r="E4" s="2143"/>
      <c r="F4" s="2143"/>
      <c r="G4" s="2143"/>
      <c r="H4" s="2143"/>
      <c r="I4" s="2143"/>
      <c r="J4" s="993"/>
      <c r="L4" s="2110"/>
      <c r="M4" s="2110"/>
      <c r="N4" s="2110"/>
      <c r="O4" s="2110"/>
      <c r="P4" s="2110"/>
      <c r="Q4" s="2110"/>
      <c r="R4" s="2110"/>
      <c r="S4" s="2110"/>
      <c r="T4" s="2110"/>
      <c r="U4" s="2110"/>
      <c r="V4" s="2110"/>
      <c r="W4" s="35"/>
    </row>
    <row r="5" spans="1:31" s="22" customFormat="1" ht="14.5" thickBot="1">
      <c r="B5" s="2140"/>
      <c r="C5" s="2140"/>
      <c r="D5" s="2140"/>
      <c r="E5" s="80"/>
      <c r="F5" s="80"/>
      <c r="G5" s="80"/>
      <c r="H5" s="80"/>
      <c r="I5" s="80"/>
      <c r="L5" s="2141"/>
      <c r="M5" s="2141"/>
      <c r="N5" s="2141"/>
      <c r="O5" s="1248"/>
      <c r="P5" s="1248"/>
      <c r="Q5" s="1248"/>
      <c r="R5" s="106"/>
      <c r="S5" s="106"/>
      <c r="T5" s="106"/>
      <c r="U5" s="106"/>
      <c r="V5" s="106"/>
      <c r="W5" s="219"/>
    </row>
    <row r="6" spans="1:31">
      <c r="B6" s="1432"/>
      <c r="C6" s="220"/>
      <c r="D6" s="220"/>
      <c r="E6" s="2148" t="s">
        <v>31</v>
      </c>
      <c r="F6" s="2149"/>
      <c r="G6" s="2149"/>
      <c r="H6" s="2138" t="s">
        <v>30</v>
      </c>
      <c r="I6" s="2139"/>
      <c r="L6" s="1432"/>
      <c r="M6" s="220"/>
      <c r="N6" s="220"/>
      <c r="O6" s="2020" t="s">
        <v>31</v>
      </c>
      <c r="P6" s="2090"/>
      <c r="Q6" s="2021"/>
      <c r="R6" s="2146" t="s">
        <v>30</v>
      </c>
      <c r="S6" s="2147"/>
      <c r="T6" s="2144" t="s">
        <v>530</v>
      </c>
      <c r="U6" s="2145"/>
      <c r="V6" s="1433" t="s">
        <v>30</v>
      </c>
      <c r="W6" s="35"/>
    </row>
    <row r="7" spans="1:31" ht="14.5" thickBot="1">
      <c r="B7" s="1434"/>
      <c r="C7" s="221"/>
      <c r="D7" s="221"/>
      <c r="E7" s="752" t="s">
        <v>673</v>
      </c>
      <c r="F7" s="753" t="s">
        <v>688</v>
      </c>
      <c r="G7" s="753" t="s">
        <v>674</v>
      </c>
      <c r="H7" s="102" t="s">
        <v>34</v>
      </c>
      <c r="I7" s="103" t="s">
        <v>35</v>
      </c>
      <c r="L7" s="1434"/>
      <c r="M7" s="221"/>
      <c r="N7" s="221"/>
      <c r="O7" s="769" t="s">
        <v>671</v>
      </c>
      <c r="P7" s="770" t="s">
        <v>576</v>
      </c>
      <c r="Q7" s="770" t="s">
        <v>672</v>
      </c>
      <c r="R7" s="771" t="s">
        <v>34</v>
      </c>
      <c r="S7" s="772" t="s">
        <v>35</v>
      </c>
      <c r="T7" s="773" t="s">
        <v>787</v>
      </c>
      <c r="U7" s="774" t="s">
        <v>788</v>
      </c>
      <c r="V7" s="775" t="s">
        <v>816</v>
      </c>
      <c r="W7" s="35"/>
    </row>
    <row r="8" spans="1:31">
      <c r="B8" s="2153" t="s">
        <v>272</v>
      </c>
      <c r="C8" s="2154"/>
      <c r="D8" s="2154"/>
      <c r="E8" s="754"/>
      <c r="F8" s="755"/>
      <c r="G8" s="755"/>
      <c r="H8" s="965"/>
      <c r="I8" s="964"/>
      <c r="L8" s="977" t="s">
        <v>273</v>
      </c>
      <c r="M8" s="223"/>
      <c r="N8" s="223"/>
      <c r="O8" s="761"/>
      <c r="P8" s="762"/>
      <c r="Q8" s="762"/>
      <c r="R8" s="1605"/>
      <c r="S8" s="763"/>
      <c r="T8" s="762"/>
      <c r="U8" s="762"/>
      <c r="V8" s="764"/>
      <c r="W8" s="35"/>
      <c r="Y8" s="350"/>
    </row>
    <row r="9" spans="1:31">
      <c r="B9" s="104" t="s">
        <v>493</v>
      </c>
      <c r="C9" s="105"/>
      <c r="D9" s="107"/>
      <c r="E9" s="29"/>
      <c r="F9" s="106"/>
      <c r="G9" s="106"/>
      <c r="H9" s="108"/>
      <c r="I9" s="963"/>
      <c r="L9" s="224"/>
      <c r="M9" s="111" t="s">
        <v>324</v>
      </c>
      <c r="N9" s="111"/>
      <c r="O9" s="765">
        <v>4653246</v>
      </c>
      <c r="P9" s="1435">
        <v>4925926</v>
      </c>
      <c r="Q9" s="1603">
        <v>4935238</v>
      </c>
      <c r="R9" s="346">
        <v>1.8904059866104994E-3</v>
      </c>
      <c r="S9" s="1436">
        <v>6.0601137356589341E-2</v>
      </c>
      <c r="T9" s="1435">
        <v>9109352</v>
      </c>
      <c r="U9" s="1435">
        <v>9861164</v>
      </c>
      <c r="V9" s="766">
        <v>8.2531885912411784E-2</v>
      </c>
      <c r="W9" s="35"/>
      <c r="X9" s="41"/>
      <c r="Y9" s="41"/>
      <c r="Z9" s="41"/>
      <c r="AA9" s="41"/>
      <c r="AB9" s="41"/>
      <c r="AC9" s="41"/>
      <c r="AD9" s="41"/>
      <c r="AE9" s="41"/>
    </row>
    <row r="10" spans="1:31">
      <c r="B10" s="108"/>
      <c r="C10" s="109" t="s">
        <v>274</v>
      </c>
      <c r="D10" s="107"/>
      <c r="E10" s="1437">
        <v>7154236</v>
      </c>
      <c r="F10" s="1438">
        <v>8024262</v>
      </c>
      <c r="G10" s="1438">
        <v>7705769</v>
      </c>
      <c r="H10" s="346">
        <v>-3.9691251357445667E-2</v>
      </c>
      <c r="I10" s="1436">
        <v>7.7091809663533573E-2</v>
      </c>
      <c r="L10" s="225"/>
      <c r="M10" s="226" t="s">
        <v>426</v>
      </c>
      <c r="N10" s="226"/>
      <c r="O10" s="765">
        <v>-1449090</v>
      </c>
      <c r="P10" s="1435">
        <v>-1499803</v>
      </c>
      <c r="Q10" s="1603">
        <v>-1466774</v>
      </c>
      <c r="R10" s="346">
        <v>-2.2022225585626942E-2</v>
      </c>
      <c r="S10" s="1436">
        <v>1.2203520830314174E-2</v>
      </c>
      <c r="T10" s="1435">
        <v>-2773107</v>
      </c>
      <c r="U10" s="1435">
        <v>-2966577</v>
      </c>
      <c r="V10" s="766">
        <v>6.9766510992904429E-2</v>
      </c>
      <c r="W10" s="35"/>
      <c r="X10" s="41"/>
      <c r="Y10" s="41"/>
      <c r="Z10" s="41"/>
      <c r="AA10" s="41"/>
      <c r="AB10" s="41"/>
      <c r="AC10" s="41"/>
      <c r="AD10" s="41"/>
      <c r="AE10" s="41"/>
    </row>
    <row r="11" spans="1:31">
      <c r="B11" s="108"/>
      <c r="C11" s="109" t="s">
        <v>275</v>
      </c>
      <c r="D11" s="107"/>
      <c r="E11" s="1437">
        <v>26036894</v>
      </c>
      <c r="F11" s="1438">
        <v>31134572</v>
      </c>
      <c r="G11" s="1438">
        <v>27157901</v>
      </c>
      <c r="H11" s="346">
        <v>-0.1277252502459324</v>
      </c>
      <c r="I11" s="1436">
        <v>4.3054559426327854E-2</v>
      </c>
      <c r="L11" s="224"/>
      <c r="M11" s="227" t="s">
        <v>36</v>
      </c>
      <c r="N11" s="228"/>
      <c r="O11" s="767">
        <v>3204156</v>
      </c>
      <c r="P11" s="1439">
        <v>3426123</v>
      </c>
      <c r="Q11" s="1604">
        <v>3468464</v>
      </c>
      <c r="R11" s="346">
        <v>1.2358283692675442E-2</v>
      </c>
      <c r="S11" s="1436">
        <v>8.248911725895991E-2</v>
      </c>
      <c r="T11" s="1439">
        <v>6336245</v>
      </c>
      <c r="U11" s="1439">
        <v>6894587</v>
      </c>
      <c r="V11" s="768">
        <v>8.8118751721248056E-2</v>
      </c>
      <c r="W11" s="35"/>
      <c r="X11" s="41"/>
      <c r="Y11" s="351"/>
      <c r="Z11" s="349"/>
      <c r="AA11" s="349"/>
      <c r="AB11" s="41"/>
      <c r="AC11" s="41"/>
      <c r="AD11" s="41"/>
      <c r="AE11" s="41"/>
    </row>
    <row r="12" spans="1:31">
      <c r="B12" s="108"/>
      <c r="C12" s="109"/>
      <c r="D12" s="107"/>
      <c r="E12" s="1437"/>
      <c r="F12" s="1438"/>
      <c r="G12" s="1438"/>
      <c r="H12" s="346"/>
      <c r="I12" s="1436"/>
      <c r="L12" s="225"/>
      <c r="M12" s="111"/>
      <c r="N12" s="111"/>
      <c r="O12" s="765"/>
      <c r="P12" s="1435"/>
      <c r="Q12" s="1603"/>
      <c r="R12" s="346" t="str">
        <f>+IFERROR(Q12/P12-1,"")</f>
        <v/>
      </c>
      <c r="S12" s="1436" t="str">
        <f>IFERROR(Q12/O12-1,"")</f>
        <v/>
      </c>
      <c r="T12" s="1435">
        <v>0</v>
      </c>
      <c r="U12" s="1435">
        <v>0</v>
      </c>
      <c r="V12" s="766" t="s">
        <v>737</v>
      </c>
      <c r="W12" s="35"/>
      <c r="X12" s="41"/>
      <c r="Y12" s="349"/>
      <c r="Z12" s="349"/>
      <c r="AA12" s="349"/>
      <c r="AB12" s="41"/>
      <c r="AC12" s="41"/>
      <c r="AD12" s="41"/>
      <c r="AE12" s="41"/>
    </row>
    <row r="13" spans="1:31">
      <c r="B13" s="2133" t="s">
        <v>276</v>
      </c>
      <c r="C13" s="2134"/>
      <c r="D13" s="2134"/>
      <c r="E13" s="757">
        <v>33191130</v>
      </c>
      <c r="F13" s="758">
        <v>39158834</v>
      </c>
      <c r="G13" s="758">
        <v>34863670</v>
      </c>
      <c r="H13" s="346">
        <v>-0.10968569697453201</v>
      </c>
      <c r="I13" s="1436">
        <v>5.0391173786490606E-2</v>
      </c>
      <c r="L13" s="225" t="s">
        <v>190</v>
      </c>
      <c r="M13" s="229"/>
      <c r="N13" s="229"/>
      <c r="O13" s="765">
        <v>-886123</v>
      </c>
      <c r="P13" s="1435">
        <v>-910189</v>
      </c>
      <c r="Q13" s="1603">
        <v>-1193548</v>
      </c>
      <c r="R13" s="346">
        <v>0.31131885795148051</v>
      </c>
      <c r="S13" s="1436">
        <v>0.34693264930489343</v>
      </c>
      <c r="T13" s="1435">
        <v>-1688230</v>
      </c>
      <c r="U13" s="1435">
        <v>-2103737</v>
      </c>
      <c r="V13" s="766">
        <v>0.24611990072442747</v>
      </c>
      <c r="W13" s="35"/>
      <c r="X13" s="41"/>
      <c r="Y13" s="349"/>
      <c r="Z13" s="349"/>
      <c r="AA13" s="349"/>
      <c r="AB13" s="41"/>
      <c r="AC13" s="41"/>
      <c r="AD13" s="41"/>
      <c r="AE13" s="41"/>
    </row>
    <row r="14" spans="1:31">
      <c r="B14" s="108"/>
      <c r="C14" s="107"/>
      <c r="D14" s="107"/>
      <c r="E14" s="1437"/>
      <c r="F14" s="1438"/>
      <c r="G14" s="1438"/>
      <c r="H14" s="346"/>
      <c r="I14" s="1436"/>
      <c r="L14" s="225" t="s">
        <v>191</v>
      </c>
      <c r="M14" s="229"/>
      <c r="N14" s="229"/>
      <c r="O14" s="765">
        <v>81872</v>
      </c>
      <c r="P14" s="1435">
        <v>95490</v>
      </c>
      <c r="Q14" s="1603">
        <v>100177</v>
      </c>
      <c r="R14" s="346">
        <v>4.9083673683108175E-2</v>
      </c>
      <c r="S14" s="1436">
        <v>0.22358071135430913</v>
      </c>
      <c r="T14" s="1435">
        <v>156981</v>
      </c>
      <c r="U14" s="1435">
        <v>195667</v>
      </c>
      <c r="V14" s="766">
        <v>0.24643746695459967</v>
      </c>
      <c r="W14" s="35"/>
      <c r="X14" s="41"/>
      <c r="Y14" s="349"/>
      <c r="Z14" s="349"/>
      <c r="AA14" s="349"/>
      <c r="AB14" s="41"/>
      <c r="AC14" s="41"/>
      <c r="AD14" s="41"/>
      <c r="AE14" s="41"/>
    </row>
    <row r="15" spans="1:31">
      <c r="B15" s="108" t="s">
        <v>494</v>
      </c>
      <c r="C15" s="107"/>
      <c r="D15" s="107"/>
      <c r="E15" s="1437">
        <v>1863243</v>
      </c>
      <c r="F15" s="1438">
        <v>1526232</v>
      </c>
      <c r="G15" s="1438">
        <v>1777491</v>
      </c>
      <c r="H15" s="346">
        <v>0.16462700297202515</v>
      </c>
      <c r="I15" s="1436">
        <v>-4.6022982509527743E-2</v>
      </c>
      <c r="L15" s="2158" t="s">
        <v>277</v>
      </c>
      <c r="M15" s="2159"/>
      <c r="N15" s="2159"/>
      <c r="O15" s="767">
        <v>-804251</v>
      </c>
      <c r="P15" s="1439">
        <v>-814699</v>
      </c>
      <c r="Q15" s="1604">
        <v>-1093371</v>
      </c>
      <c r="R15" s="346">
        <v>0.34205516393170976</v>
      </c>
      <c r="S15" s="1436">
        <v>0.35948976128099308</v>
      </c>
      <c r="T15" s="1439">
        <v>-1531249</v>
      </c>
      <c r="U15" s="1439">
        <v>-1908070</v>
      </c>
      <c r="V15" s="768">
        <v>0.24608734438357183</v>
      </c>
      <c r="W15" s="35"/>
      <c r="X15" s="41"/>
      <c r="Y15" s="349"/>
      <c r="Z15" s="349"/>
      <c r="AA15" s="349"/>
      <c r="AB15" s="41"/>
      <c r="AC15" s="41"/>
      <c r="AD15" s="41"/>
      <c r="AE15" s="41"/>
    </row>
    <row r="16" spans="1:31">
      <c r="B16" s="108"/>
      <c r="C16" s="107"/>
      <c r="D16" s="107"/>
      <c r="E16" s="1437"/>
      <c r="F16" s="1438"/>
      <c r="G16" s="1438"/>
      <c r="H16" s="346"/>
      <c r="I16" s="1436"/>
      <c r="L16" s="224"/>
      <c r="M16" s="229"/>
      <c r="N16" s="229"/>
      <c r="O16" s="765"/>
      <c r="P16" s="1435"/>
      <c r="Q16" s="1603"/>
      <c r="R16" s="346" t="str">
        <f t="shared" ref="R16:R19" si="0">+IFERROR(Q16/P16-1,"")</f>
        <v/>
      </c>
      <c r="S16" s="1436" t="str">
        <f t="shared" ref="S16:S19" si="1">IFERROR(Q16/O16-1,"")</f>
        <v/>
      </c>
      <c r="T16" s="1435">
        <v>0</v>
      </c>
      <c r="U16" s="1435">
        <v>0</v>
      </c>
      <c r="V16" s="766">
        <v>0</v>
      </c>
      <c r="W16" s="35"/>
      <c r="X16" s="41"/>
      <c r="Y16" s="349"/>
      <c r="Z16" s="349"/>
      <c r="AA16" s="349"/>
      <c r="AB16" s="41"/>
      <c r="AC16" s="41"/>
      <c r="AD16" s="41"/>
      <c r="AE16" s="41"/>
    </row>
    <row r="17" spans="2:31" ht="24" customHeight="1">
      <c r="B17" s="108" t="s">
        <v>336</v>
      </c>
      <c r="C17" s="107"/>
      <c r="D17" s="107"/>
      <c r="E17" s="1437">
        <v>4508563</v>
      </c>
      <c r="F17" s="1438">
        <v>4448122</v>
      </c>
      <c r="G17" s="1438">
        <v>4282606</v>
      </c>
      <c r="H17" s="346">
        <v>-3.7210310328718466E-2</v>
      </c>
      <c r="I17" s="1436">
        <v>-5.0117299015229433E-2</v>
      </c>
      <c r="L17" s="2150" t="s">
        <v>422</v>
      </c>
      <c r="M17" s="2151"/>
      <c r="N17" s="2151"/>
      <c r="O17" s="767">
        <v>2399905</v>
      </c>
      <c r="P17" s="1439">
        <v>2611424</v>
      </c>
      <c r="Q17" s="1604">
        <v>2375093</v>
      </c>
      <c r="R17" s="346">
        <v>-9.0498900216893108E-2</v>
      </c>
      <c r="S17" s="1436">
        <v>-1.0338742575226934E-2</v>
      </c>
      <c r="T17" s="1439">
        <v>4804996</v>
      </c>
      <c r="U17" s="1439">
        <v>4986517</v>
      </c>
      <c r="V17" s="768">
        <v>3.7777554861648133E-2</v>
      </c>
      <c r="W17" s="35"/>
      <c r="X17" s="41"/>
      <c r="Y17" s="349"/>
      <c r="Z17" s="349"/>
      <c r="AA17" s="349"/>
      <c r="AB17" s="41"/>
      <c r="AC17" s="41"/>
      <c r="AD17" s="41"/>
      <c r="AE17" s="41"/>
    </row>
    <row r="18" spans="2:31">
      <c r="B18" s="108" t="s">
        <v>312</v>
      </c>
      <c r="C18" s="107"/>
      <c r="D18" s="107"/>
      <c r="E18" s="1437">
        <v>33344169</v>
      </c>
      <c r="F18" s="1438">
        <v>38047888</v>
      </c>
      <c r="G18" s="1438">
        <v>39156806</v>
      </c>
      <c r="H18" s="346">
        <v>2.9145323388252153E-2</v>
      </c>
      <c r="I18" s="1436">
        <v>0.1743224430034529</v>
      </c>
      <c r="L18" s="2150"/>
      <c r="M18" s="2151"/>
      <c r="N18" s="2151"/>
      <c r="O18" s="765"/>
      <c r="P18" s="1435"/>
      <c r="Q18" s="1603"/>
      <c r="R18" s="346" t="str">
        <f t="shared" si="0"/>
        <v/>
      </c>
      <c r="S18" s="1436" t="str">
        <f t="shared" si="1"/>
        <v/>
      </c>
      <c r="T18" s="1435"/>
      <c r="U18" s="1435"/>
      <c r="V18" s="766"/>
      <c r="W18" s="35"/>
      <c r="X18" s="41"/>
      <c r="Y18" s="349"/>
      <c r="Z18" s="349"/>
      <c r="AA18" s="349"/>
      <c r="AB18" s="41"/>
      <c r="AC18" s="41"/>
      <c r="AD18" s="41"/>
      <c r="AE18" s="41"/>
    </row>
    <row r="19" spans="2:31">
      <c r="B19" s="108" t="s">
        <v>495</v>
      </c>
      <c r="C19" s="107"/>
      <c r="D19" s="107"/>
      <c r="E19" s="1437">
        <v>10182619</v>
      </c>
      <c r="F19" s="1438">
        <v>10059376</v>
      </c>
      <c r="G19" s="1438">
        <v>8986734</v>
      </c>
      <c r="H19" s="346">
        <v>-0.10663106737435801</v>
      </c>
      <c r="I19" s="1436">
        <v>-0.11744375391046258</v>
      </c>
      <c r="L19" s="224" t="s">
        <v>352</v>
      </c>
      <c r="M19" s="106"/>
      <c r="N19" s="106"/>
      <c r="O19" s="765"/>
      <c r="P19" s="1435"/>
      <c r="Q19" s="1603"/>
      <c r="R19" s="346" t="str">
        <f t="shared" si="0"/>
        <v/>
      </c>
      <c r="S19" s="1436" t="str">
        <f t="shared" si="1"/>
        <v/>
      </c>
      <c r="T19" s="1435"/>
      <c r="U19" s="1435"/>
      <c r="V19" s="766"/>
      <c r="W19" s="35"/>
      <c r="X19" s="41"/>
      <c r="Y19" s="349"/>
      <c r="Z19" s="349"/>
      <c r="AA19" s="349"/>
      <c r="AB19" s="41"/>
      <c r="AC19" s="41"/>
      <c r="AD19" s="41"/>
      <c r="AE19" s="41"/>
    </row>
    <row r="20" spans="2:31">
      <c r="B20" s="108"/>
      <c r="C20" s="107"/>
      <c r="D20" s="107"/>
      <c r="E20" s="1437"/>
      <c r="F20" s="1438"/>
      <c r="G20" s="1438"/>
      <c r="H20" s="346"/>
      <c r="I20" s="1436"/>
      <c r="L20" s="29"/>
      <c r="M20" s="106" t="s">
        <v>279</v>
      </c>
      <c r="N20" s="106"/>
      <c r="O20" s="765">
        <v>960550</v>
      </c>
      <c r="P20" s="1435">
        <v>1062501</v>
      </c>
      <c r="Q20" s="1603">
        <v>1148830</v>
      </c>
      <c r="R20" s="346">
        <v>8.125074705812052E-2</v>
      </c>
      <c r="S20" s="1436">
        <v>0.19601270105668633</v>
      </c>
      <c r="T20" s="1435">
        <v>1842331</v>
      </c>
      <c r="U20" s="1435">
        <v>2211331</v>
      </c>
      <c r="V20" s="766">
        <v>0.20028974163708901</v>
      </c>
      <c r="W20" s="35"/>
      <c r="X20" s="41"/>
      <c r="Y20" s="351"/>
      <c r="Z20" s="349"/>
      <c r="AA20" s="349"/>
      <c r="AB20" s="41"/>
      <c r="AC20" s="41"/>
      <c r="AD20" s="41"/>
      <c r="AE20" s="41"/>
    </row>
    <row r="21" spans="2:31">
      <c r="B21" s="108" t="s">
        <v>47</v>
      </c>
      <c r="C21" s="109"/>
      <c r="D21" s="107"/>
      <c r="E21" s="1437">
        <v>142845549</v>
      </c>
      <c r="F21" s="1438">
        <v>140798083</v>
      </c>
      <c r="G21" s="1438">
        <v>146946546</v>
      </c>
      <c r="H21" s="346">
        <v>4.3668655630773046E-2</v>
      </c>
      <c r="I21" s="1436">
        <v>2.8709308961387459E-2</v>
      </c>
      <c r="L21" s="29"/>
      <c r="M21" s="106" t="s">
        <v>195</v>
      </c>
      <c r="N21" s="106"/>
      <c r="O21" s="765">
        <v>210944</v>
      </c>
      <c r="P21" s="1435">
        <v>166269</v>
      </c>
      <c r="Q21" s="1603">
        <v>217896</v>
      </c>
      <c r="R21" s="346">
        <v>0.31050285982353887</v>
      </c>
      <c r="S21" s="1436">
        <v>3.295661407766981E-2</v>
      </c>
      <c r="T21" s="1435">
        <v>459459</v>
      </c>
      <c r="U21" s="1435">
        <v>384165</v>
      </c>
      <c r="V21" s="766">
        <v>-0.16387534034592854</v>
      </c>
      <c r="W21" s="35"/>
      <c r="X21" s="41"/>
      <c r="Y21" s="349"/>
      <c r="Z21" s="349"/>
      <c r="AA21" s="349"/>
      <c r="AB21" s="41"/>
      <c r="AC21" s="41"/>
      <c r="AD21" s="41"/>
      <c r="AE21" s="41"/>
    </row>
    <row r="22" spans="2:31">
      <c r="B22" s="108"/>
      <c r="C22" s="109" t="s">
        <v>280</v>
      </c>
      <c r="D22" s="107"/>
      <c r="E22" s="1437">
        <v>136866154</v>
      </c>
      <c r="F22" s="1438">
        <v>134593059</v>
      </c>
      <c r="G22" s="1438">
        <v>140715785</v>
      </c>
      <c r="H22" s="346">
        <v>4.549065193621904E-2</v>
      </c>
      <c r="I22" s="1436">
        <v>2.8126975789792397E-2</v>
      </c>
      <c r="L22" s="29"/>
      <c r="M22" s="106" t="s">
        <v>436</v>
      </c>
      <c r="N22" s="106"/>
      <c r="O22" s="765">
        <v>68603</v>
      </c>
      <c r="P22" s="1435">
        <v>61745</v>
      </c>
      <c r="Q22" s="1603">
        <v>92711</v>
      </c>
      <c r="R22" s="346">
        <v>0.50151429265527581</v>
      </c>
      <c r="S22" s="1436">
        <v>0.3514132035042199</v>
      </c>
      <c r="T22" s="1435">
        <v>138639</v>
      </c>
      <c r="U22" s="1435">
        <v>154456</v>
      </c>
      <c r="V22" s="766">
        <v>0.11408766652961999</v>
      </c>
      <c r="W22" s="35"/>
      <c r="X22" s="41"/>
      <c r="Y22" s="349"/>
      <c r="Z22" s="349"/>
      <c r="AA22" s="349"/>
      <c r="AB22" s="41"/>
      <c r="AC22" s="41"/>
      <c r="AD22" s="41"/>
      <c r="AE22" s="41"/>
    </row>
    <row r="23" spans="2:31">
      <c r="B23" s="108"/>
      <c r="C23" s="109" t="s">
        <v>281</v>
      </c>
      <c r="D23" s="107"/>
      <c r="E23" s="1437">
        <v>5979395</v>
      </c>
      <c r="F23" s="1438">
        <v>6205024</v>
      </c>
      <c r="G23" s="1438">
        <v>6230761</v>
      </c>
      <c r="H23" s="346">
        <v>4.1477680021866359E-3</v>
      </c>
      <c r="I23" s="1436">
        <v>4.2038701239841103E-2</v>
      </c>
      <c r="L23" s="29"/>
      <c r="M23" s="106" t="s">
        <v>437</v>
      </c>
      <c r="N23" s="106"/>
      <c r="O23" s="765">
        <v>23689</v>
      </c>
      <c r="P23" s="1435">
        <v>32295</v>
      </c>
      <c r="Q23" s="1603">
        <v>28728</v>
      </c>
      <c r="R23" s="346">
        <v>-0.11045053413841155</v>
      </c>
      <c r="S23" s="1436">
        <v>0.21271476212588114</v>
      </c>
      <c r="T23" s="1435">
        <v>50901</v>
      </c>
      <c r="U23" s="1435">
        <v>61023</v>
      </c>
      <c r="V23" s="766">
        <v>0.19885660399599225</v>
      </c>
      <c r="W23" s="35"/>
      <c r="X23" s="41"/>
      <c r="Y23" s="349"/>
      <c r="Z23" s="349"/>
      <c r="AA23" s="349"/>
      <c r="AB23" s="41"/>
      <c r="AC23" s="41"/>
      <c r="AD23" s="41"/>
      <c r="AE23" s="41"/>
    </row>
    <row r="24" spans="2:31">
      <c r="B24" s="108"/>
      <c r="C24" s="107" t="s">
        <v>282</v>
      </c>
      <c r="D24" s="107"/>
      <c r="E24" s="1437">
        <v>-7956184</v>
      </c>
      <c r="F24" s="1438">
        <v>-8190343</v>
      </c>
      <c r="G24" s="1438">
        <v>-8350024</v>
      </c>
      <c r="H24" s="346">
        <v>1.9496253087324833E-2</v>
      </c>
      <c r="I24" s="1436">
        <v>4.9501117621211455E-2</v>
      </c>
      <c r="L24" s="29"/>
      <c r="M24" s="106" t="s">
        <v>343</v>
      </c>
      <c r="N24" s="106"/>
      <c r="O24" s="765">
        <v>16671</v>
      </c>
      <c r="P24" s="1435">
        <v>39984</v>
      </c>
      <c r="Q24" s="1603">
        <v>41748</v>
      </c>
      <c r="R24" s="346">
        <v>4.4117647058823595E-2</v>
      </c>
      <c r="S24" s="1436">
        <v>1.5042289004858738</v>
      </c>
      <c r="T24" s="1435">
        <v>10101</v>
      </c>
      <c r="U24" s="1435">
        <v>81732</v>
      </c>
      <c r="V24" s="766">
        <v>7.0914760914760908</v>
      </c>
      <c r="W24" s="35"/>
      <c r="X24" s="41"/>
      <c r="Y24" s="349"/>
      <c r="Z24" s="349"/>
      <c r="AA24" s="349"/>
      <c r="AB24" s="41"/>
      <c r="AC24" s="41"/>
      <c r="AD24" s="41"/>
      <c r="AE24" s="41"/>
    </row>
    <row r="25" spans="2:31">
      <c r="B25" s="108" t="s">
        <v>283</v>
      </c>
      <c r="C25" s="107"/>
      <c r="D25" s="107"/>
      <c r="E25" s="1437">
        <v>134889365</v>
      </c>
      <c r="F25" s="1438">
        <v>132607740</v>
      </c>
      <c r="G25" s="1438">
        <v>138596522</v>
      </c>
      <c r="H25" s="346">
        <v>4.5161632345140701E-2</v>
      </c>
      <c r="I25" s="1436">
        <v>2.7482945004597026E-2</v>
      </c>
      <c r="L25" s="29"/>
      <c r="M25" s="106" t="s">
        <v>344</v>
      </c>
      <c r="N25" s="106"/>
      <c r="O25" s="765">
        <v>2996</v>
      </c>
      <c r="P25" s="1435">
        <v>-5621</v>
      </c>
      <c r="Q25" s="1603">
        <v>-7933</v>
      </c>
      <c r="R25" s="346">
        <v>0.41131471268457576</v>
      </c>
      <c r="S25" s="1436">
        <v>-3.647863818424566</v>
      </c>
      <c r="T25" s="1435">
        <v>25959</v>
      </c>
      <c r="U25" s="1435">
        <v>-13554</v>
      </c>
      <c r="V25" s="766">
        <v>-1.522131052814053</v>
      </c>
      <c r="W25" s="35"/>
      <c r="X25" s="41"/>
      <c r="Y25" s="349"/>
      <c r="Z25" s="349"/>
      <c r="AA25" s="349"/>
      <c r="AB25" s="41"/>
      <c r="AC25" s="41"/>
      <c r="AD25" s="41"/>
      <c r="AE25" s="41"/>
    </row>
    <row r="26" spans="2:31">
      <c r="B26" s="108"/>
      <c r="C26" s="107"/>
      <c r="D26" s="107"/>
      <c r="E26" s="1437"/>
      <c r="F26" s="1438"/>
      <c r="G26" s="1438"/>
      <c r="H26" s="346"/>
      <c r="I26" s="1436"/>
      <c r="L26" s="29"/>
      <c r="M26" s="106" t="s">
        <v>182</v>
      </c>
      <c r="N26" s="106"/>
      <c r="O26" s="765">
        <v>149671</v>
      </c>
      <c r="P26" s="1435">
        <v>102221</v>
      </c>
      <c r="Q26" s="1603">
        <v>139499</v>
      </c>
      <c r="R26" s="346">
        <v>0.36468044726621729</v>
      </c>
      <c r="S26" s="1436">
        <v>-6.7962397525238694E-2</v>
      </c>
      <c r="T26" s="1435">
        <v>239009</v>
      </c>
      <c r="U26" s="1435">
        <v>241720</v>
      </c>
      <c r="V26" s="766">
        <v>1.134266910451065E-2</v>
      </c>
      <c r="W26" s="35"/>
      <c r="X26" s="41"/>
      <c r="Y26" s="349"/>
      <c r="Z26" s="349"/>
      <c r="AA26" s="349"/>
      <c r="AB26" s="41"/>
      <c r="AC26" s="41"/>
      <c r="AD26" s="41"/>
      <c r="AE26" s="41"/>
    </row>
    <row r="27" spans="2:31" ht="14.5">
      <c r="B27" s="108" t="s">
        <v>496</v>
      </c>
      <c r="C27" s="107"/>
      <c r="D27" s="107"/>
      <c r="E27" s="1437">
        <v>789845</v>
      </c>
      <c r="F27" s="1438">
        <v>868239</v>
      </c>
      <c r="G27" s="1438">
        <v>891335</v>
      </c>
      <c r="H27" s="346">
        <v>2.6600970470112451E-2</v>
      </c>
      <c r="I27" s="1436">
        <v>0.1284935651931709</v>
      </c>
      <c r="L27" s="153"/>
      <c r="M27" s="984" t="s">
        <v>39</v>
      </c>
      <c r="N27" s="1248"/>
      <c r="O27" s="767">
        <v>1433124</v>
      </c>
      <c r="P27" s="1439">
        <v>1459394</v>
      </c>
      <c r="Q27" s="1604">
        <v>1661479</v>
      </c>
      <c r="R27" s="346">
        <v>0.13847185886744762</v>
      </c>
      <c r="S27" s="1436">
        <v>0.15934071301576136</v>
      </c>
      <c r="T27" s="1439">
        <v>2766399</v>
      </c>
      <c r="U27" s="1439">
        <v>3120873</v>
      </c>
      <c r="V27" s="768">
        <v>0.12813552925662575</v>
      </c>
      <c r="W27" s="35"/>
      <c r="X27" s="41"/>
      <c r="Y27" s="349"/>
      <c r="Z27" s="349"/>
      <c r="AA27" s="349"/>
      <c r="AB27" s="41"/>
      <c r="AC27" s="41"/>
      <c r="AD27" s="41"/>
      <c r="AE27" s="41"/>
    </row>
    <row r="28" spans="2:31" ht="14.5">
      <c r="B28" s="108" t="s">
        <v>497</v>
      </c>
      <c r="C28" s="107"/>
      <c r="D28" s="107"/>
      <c r="E28" s="1437">
        <v>1749132</v>
      </c>
      <c r="F28" s="1438">
        <v>1815570</v>
      </c>
      <c r="G28" s="1438">
        <v>1792615</v>
      </c>
      <c r="H28" s="346">
        <v>-1.2643412261713949E-2</v>
      </c>
      <c r="I28" s="1436">
        <v>2.4859759011898408E-2</v>
      </c>
      <c r="L28" s="153" t="s">
        <v>40</v>
      </c>
      <c r="M28" s="106"/>
      <c r="N28" s="106"/>
      <c r="O28" s="765"/>
      <c r="P28" s="1435"/>
      <c r="Q28" s="1603"/>
      <c r="R28" s="346" t="str">
        <f t="shared" ref="R28:R33" si="2">+IFERROR(Q28/P28-1,"")</f>
        <v/>
      </c>
      <c r="S28" s="1436" t="str">
        <f t="shared" ref="S28:S33" si="3">IFERROR(Q28/O28-1,"")</f>
        <v/>
      </c>
      <c r="T28" s="1435"/>
      <c r="U28" s="1435"/>
      <c r="V28" s="766"/>
      <c r="W28" s="35"/>
      <c r="X28" s="41"/>
      <c r="Y28" s="349"/>
      <c r="Z28" s="349"/>
      <c r="AA28" s="349"/>
      <c r="AB28" s="41"/>
      <c r="AC28" s="41"/>
      <c r="AD28" s="41"/>
      <c r="AE28" s="41"/>
    </row>
    <row r="29" spans="2:31">
      <c r="B29" s="108" t="s">
        <v>284</v>
      </c>
      <c r="C29" s="107"/>
      <c r="D29" s="107"/>
      <c r="E29" s="1437">
        <v>226161</v>
      </c>
      <c r="F29" s="1438">
        <v>322346</v>
      </c>
      <c r="G29" s="1438">
        <v>473382</v>
      </c>
      <c r="H29" s="346">
        <v>0.46855242503396966</v>
      </c>
      <c r="I29" s="1436">
        <v>1.0931195033626486</v>
      </c>
      <c r="L29" s="29"/>
      <c r="M29" s="106" t="s">
        <v>424</v>
      </c>
      <c r="N29" s="106"/>
      <c r="O29" s="765">
        <v>393487</v>
      </c>
      <c r="P29" s="1435">
        <v>458997</v>
      </c>
      <c r="Q29" s="1603">
        <v>407666</v>
      </c>
      <c r="R29" s="346">
        <v>-0.11183297494319133</v>
      </c>
      <c r="S29" s="1436">
        <v>3.6034227306111832E-2</v>
      </c>
      <c r="T29" s="1435">
        <v>800364</v>
      </c>
      <c r="U29" s="1435">
        <v>866663</v>
      </c>
      <c r="V29" s="766">
        <v>8.2836059592885203E-2</v>
      </c>
      <c r="W29" s="35"/>
      <c r="X29" s="41"/>
      <c r="Y29" s="349"/>
      <c r="Z29" s="349"/>
      <c r="AA29" s="349"/>
      <c r="AB29" s="41"/>
      <c r="AC29" s="41"/>
      <c r="AD29" s="41"/>
      <c r="AE29" s="41"/>
    </row>
    <row r="30" spans="2:31">
      <c r="B30" s="108" t="s">
        <v>498</v>
      </c>
      <c r="C30" s="107"/>
      <c r="D30" s="107"/>
      <c r="E30" s="1437">
        <v>675623</v>
      </c>
      <c r="F30" s="1438">
        <v>691908</v>
      </c>
      <c r="G30" s="1438">
        <v>712728</v>
      </c>
      <c r="H30" s="346">
        <v>3.0090705700758003E-2</v>
      </c>
      <c r="I30" s="1436">
        <v>5.4919681538372789E-2</v>
      </c>
      <c r="L30" s="29"/>
      <c r="M30" s="106" t="s">
        <v>425</v>
      </c>
      <c r="N30" s="106"/>
      <c r="O30" s="765">
        <v>-96923</v>
      </c>
      <c r="P30" s="1435">
        <v>-179935</v>
      </c>
      <c r="Q30" s="1603">
        <v>-92166</v>
      </c>
      <c r="R30" s="346">
        <v>-0.48778169894684187</v>
      </c>
      <c r="S30" s="1436">
        <v>-4.9080197682696558E-2</v>
      </c>
      <c r="T30" s="1435">
        <v>-207459</v>
      </c>
      <c r="U30" s="1435">
        <v>-272101</v>
      </c>
      <c r="V30" s="766">
        <v>0.31158927788141266</v>
      </c>
      <c r="W30" s="35"/>
      <c r="X30" s="41"/>
      <c r="Y30" s="349"/>
      <c r="Z30" s="349"/>
      <c r="AA30" s="349"/>
      <c r="AB30" s="41"/>
      <c r="AC30" s="41"/>
      <c r="AD30" s="41"/>
      <c r="AE30" s="41"/>
    </row>
    <row r="31" spans="2:31">
      <c r="B31" s="108" t="s">
        <v>499</v>
      </c>
      <c r="C31" s="107"/>
      <c r="D31" s="107"/>
      <c r="E31" s="1437">
        <v>3046846</v>
      </c>
      <c r="F31" s="1438">
        <v>3161382</v>
      </c>
      <c r="G31" s="1438">
        <v>3295236</v>
      </c>
      <c r="H31" s="346">
        <v>4.2340343558608273E-2</v>
      </c>
      <c r="I31" s="1436">
        <v>8.1523647732770321E-2</v>
      </c>
      <c r="L31" s="153"/>
      <c r="M31" s="1440" t="s">
        <v>204</v>
      </c>
      <c r="N31" s="1248"/>
      <c r="O31" s="767">
        <v>296564</v>
      </c>
      <c r="P31" s="1439">
        <v>279062</v>
      </c>
      <c r="Q31" s="1604">
        <v>315500</v>
      </c>
      <c r="R31" s="1791">
        <v>0.13057313428557094</v>
      </c>
      <c r="S31" s="1792">
        <v>6.3851310341106915E-2</v>
      </c>
      <c r="T31" s="1439">
        <v>592905</v>
      </c>
      <c r="U31" s="1439">
        <v>594562</v>
      </c>
      <c r="V31" s="768">
        <v>2.7947141616280202E-3</v>
      </c>
      <c r="W31" s="35"/>
      <c r="X31" s="41"/>
      <c r="Y31" s="349"/>
      <c r="Z31" s="349"/>
      <c r="AA31" s="349"/>
      <c r="AB31" s="41"/>
      <c r="AC31" s="41"/>
      <c r="AD31" s="41"/>
      <c r="AE31" s="41"/>
    </row>
    <row r="32" spans="2:31">
      <c r="B32" s="108" t="s">
        <v>536</v>
      </c>
      <c r="C32" s="106"/>
      <c r="D32" s="107"/>
      <c r="E32" s="1437">
        <v>780587</v>
      </c>
      <c r="F32" s="1438">
        <v>957474</v>
      </c>
      <c r="G32" s="1438">
        <v>959661</v>
      </c>
      <c r="H32" s="346">
        <v>2.2841351305622482E-3</v>
      </c>
      <c r="I32" s="1436">
        <v>0.2294094059983065</v>
      </c>
      <c r="L32" s="153"/>
      <c r="M32" s="230"/>
      <c r="N32" s="1248"/>
      <c r="O32" s="765"/>
      <c r="P32" s="1435"/>
      <c r="Q32" s="1603"/>
      <c r="R32" s="346" t="str">
        <f t="shared" si="2"/>
        <v/>
      </c>
      <c r="S32" s="1436" t="str">
        <f t="shared" si="3"/>
        <v/>
      </c>
      <c r="T32" s="1435"/>
      <c r="U32" s="1435"/>
      <c r="V32" s="766"/>
      <c r="W32" s="35"/>
      <c r="X32" s="41"/>
      <c r="Y32" s="41"/>
      <c r="Z32" s="41"/>
      <c r="AA32" s="41"/>
      <c r="AB32" s="41"/>
      <c r="AC32" s="41"/>
      <c r="AD32" s="41"/>
      <c r="AE32" s="41"/>
    </row>
    <row r="33" spans="2:31" ht="14.5">
      <c r="B33" s="108" t="s">
        <v>500</v>
      </c>
      <c r="C33" s="107"/>
      <c r="D33" s="107"/>
      <c r="E33" s="1437">
        <v>8063007</v>
      </c>
      <c r="F33" s="1438">
        <v>7506630</v>
      </c>
      <c r="G33" s="1438">
        <v>12278373</v>
      </c>
      <c r="H33" s="346">
        <v>0.63567046730690069</v>
      </c>
      <c r="I33" s="1436">
        <v>0.52280321721164325</v>
      </c>
      <c r="L33" s="153" t="s">
        <v>286</v>
      </c>
      <c r="M33" s="106"/>
      <c r="N33" s="106"/>
      <c r="O33" s="765"/>
      <c r="P33" s="1435"/>
      <c r="Q33" s="1603"/>
      <c r="R33" s="346" t="str">
        <f t="shared" si="2"/>
        <v/>
      </c>
      <c r="S33" s="1436" t="str">
        <f t="shared" si="3"/>
        <v/>
      </c>
      <c r="T33" s="1435"/>
      <c r="U33" s="1435"/>
      <c r="V33" s="766"/>
      <c r="W33" s="35"/>
      <c r="X33" s="41"/>
      <c r="Y33" s="351"/>
      <c r="Z33" s="353"/>
      <c r="AA33" s="41"/>
      <c r="AB33" s="41"/>
      <c r="AC33" s="41"/>
      <c r="AD33" s="41"/>
      <c r="AE33" s="41"/>
    </row>
    <row r="34" spans="2:31">
      <c r="B34" s="108"/>
      <c r="C34" s="107"/>
      <c r="D34" s="107"/>
      <c r="E34" s="1437"/>
      <c r="F34" s="1438"/>
      <c r="G34" s="1438"/>
      <c r="H34" s="346"/>
      <c r="I34" s="1436"/>
      <c r="L34" s="29"/>
      <c r="M34" s="106" t="s">
        <v>288</v>
      </c>
      <c r="N34" s="106"/>
      <c r="O34" s="765">
        <v>-1054735</v>
      </c>
      <c r="P34" s="1435">
        <v>-1107069</v>
      </c>
      <c r="Q34" s="1603">
        <v>-1141823</v>
      </c>
      <c r="R34" s="346">
        <v>3.1392803881239661E-2</v>
      </c>
      <c r="S34" s="1436">
        <v>8.2568607280501638E-2</v>
      </c>
      <c r="T34" s="1435">
        <v>-2084293</v>
      </c>
      <c r="U34" s="1435">
        <v>-2248892</v>
      </c>
      <c r="V34" s="766">
        <v>7.8971142732811472E-2</v>
      </c>
      <c r="W34" s="35"/>
      <c r="X34" s="41"/>
      <c r="Y34" s="349"/>
      <c r="Z34" s="41"/>
      <c r="AA34" s="41"/>
      <c r="AB34" s="41"/>
      <c r="AC34" s="41"/>
      <c r="AD34" s="41"/>
      <c r="AE34" s="41"/>
    </row>
    <row r="35" spans="2:31">
      <c r="B35" s="2133" t="s">
        <v>287</v>
      </c>
      <c r="C35" s="2134"/>
      <c r="D35" s="2134"/>
      <c r="E35" s="215">
        <v>233310290</v>
      </c>
      <c r="F35" s="759">
        <v>241171741</v>
      </c>
      <c r="G35" s="759">
        <v>248067159</v>
      </c>
      <c r="H35" s="346">
        <v>2.8591318250673403E-2</v>
      </c>
      <c r="I35" s="1436">
        <v>6.3249970672103695E-2</v>
      </c>
      <c r="L35" s="29"/>
      <c r="M35" s="111" t="s">
        <v>209</v>
      </c>
      <c r="N35" s="106"/>
      <c r="O35" s="765">
        <v>-871046</v>
      </c>
      <c r="P35" s="1435">
        <v>-888583</v>
      </c>
      <c r="Q35" s="1603">
        <v>-1017707</v>
      </c>
      <c r="R35" s="346">
        <v>0.14531450635449916</v>
      </c>
      <c r="S35" s="1436">
        <v>0.16837342689134682</v>
      </c>
      <c r="T35" s="1435">
        <v>-1706106</v>
      </c>
      <c r="U35" s="1435">
        <v>-1906290</v>
      </c>
      <c r="V35" s="766">
        <v>0.11733385850586076</v>
      </c>
      <c r="W35" s="35"/>
      <c r="X35" s="41"/>
      <c r="Y35" s="349"/>
      <c r="Z35" s="41"/>
      <c r="AA35" s="41"/>
      <c r="AB35" s="41"/>
      <c r="AC35" s="41"/>
      <c r="AD35" s="41"/>
      <c r="AE35" s="41"/>
    </row>
    <row r="36" spans="2:31">
      <c r="B36" s="108"/>
      <c r="C36" s="107"/>
      <c r="D36" s="107"/>
      <c r="E36" s="1437"/>
      <c r="F36" s="1438"/>
      <c r="G36" s="1438"/>
      <c r="H36" s="346"/>
      <c r="I36" s="1436"/>
      <c r="L36" s="29"/>
      <c r="M36" s="106" t="s">
        <v>210</v>
      </c>
      <c r="N36" s="106"/>
      <c r="O36" s="765">
        <v>-160549</v>
      </c>
      <c r="P36" s="1435">
        <v>-175146</v>
      </c>
      <c r="Q36" s="1603">
        <v>-172204</v>
      </c>
      <c r="R36" s="346">
        <v>-1.6797414728283777E-2</v>
      </c>
      <c r="S36" s="1436">
        <v>7.259465957433564E-2</v>
      </c>
      <c r="T36" s="1435">
        <v>-321628</v>
      </c>
      <c r="U36" s="1435">
        <v>-347350</v>
      </c>
      <c r="V36" s="766">
        <v>7.9974380340020135E-2</v>
      </c>
      <c r="W36" s="35"/>
      <c r="X36" s="41"/>
      <c r="Y36" s="349"/>
      <c r="Z36" s="41"/>
      <c r="AA36" s="41"/>
      <c r="AB36" s="41"/>
      <c r="AC36" s="41"/>
      <c r="AD36" s="41"/>
      <c r="AE36" s="41"/>
    </row>
    <row r="37" spans="2:31">
      <c r="B37" s="2135" t="s">
        <v>289</v>
      </c>
      <c r="C37" s="2136"/>
      <c r="D37" s="2136"/>
      <c r="E37" s="1437"/>
      <c r="F37" s="1438"/>
      <c r="G37" s="1438"/>
      <c r="H37" s="346"/>
      <c r="I37" s="1436"/>
      <c r="L37" s="29"/>
      <c r="M37" s="1244" t="s">
        <v>211</v>
      </c>
      <c r="N37" s="1794"/>
      <c r="O37" s="765">
        <v>-16742</v>
      </c>
      <c r="P37" s="1435">
        <v>-8847</v>
      </c>
      <c r="Q37" s="1603">
        <v>-9200</v>
      </c>
      <c r="R37" s="346">
        <v>3.9900531253532323E-2</v>
      </c>
      <c r="S37" s="1436">
        <v>-0.45048381316449648</v>
      </c>
      <c r="T37" s="1435">
        <v>-29354</v>
      </c>
      <c r="U37" s="1435">
        <v>-18047</v>
      </c>
      <c r="V37" s="766">
        <v>-0.38519452204128912</v>
      </c>
      <c r="W37" s="35"/>
      <c r="X37" s="41"/>
      <c r="Y37" s="349"/>
      <c r="Z37" s="41"/>
      <c r="AA37" s="41"/>
      <c r="AB37" s="41"/>
      <c r="AC37" s="41"/>
      <c r="AD37" s="41"/>
      <c r="AE37" s="41"/>
    </row>
    <row r="38" spans="2:31" ht="15.65" customHeight="1">
      <c r="B38" s="104" t="s">
        <v>48</v>
      </c>
      <c r="C38" s="107"/>
      <c r="D38" s="107"/>
      <c r="E38" s="1437"/>
      <c r="F38" s="1438"/>
      <c r="G38" s="1438"/>
      <c r="H38" s="346"/>
      <c r="I38" s="1436"/>
      <c r="L38" s="29"/>
      <c r="M38" s="176" t="s">
        <v>290</v>
      </c>
      <c r="N38" s="106"/>
      <c r="O38" s="765">
        <v>-92232</v>
      </c>
      <c r="P38" s="1435">
        <v>-99672</v>
      </c>
      <c r="Q38" s="1603">
        <v>-124420</v>
      </c>
      <c r="R38" s="346">
        <v>0.24829440565053384</v>
      </c>
      <c r="S38" s="1436">
        <v>0.34898950472720958</v>
      </c>
      <c r="T38" s="1435">
        <v>-180831</v>
      </c>
      <c r="U38" s="1435">
        <v>-224092</v>
      </c>
      <c r="V38" s="766">
        <v>0.23923442330131439</v>
      </c>
      <c r="W38" s="35"/>
      <c r="X38" s="41"/>
      <c r="Y38" s="349"/>
      <c r="Z38" s="41"/>
      <c r="AA38" s="41"/>
      <c r="AB38" s="41"/>
      <c r="AC38" s="41"/>
      <c r="AD38" s="41"/>
      <c r="AE38" s="41"/>
    </row>
    <row r="39" spans="2:31">
      <c r="B39" s="108"/>
      <c r="C39" s="107" t="s">
        <v>274</v>
      </c>
      <c r="D39" s="107"/>
      <c r="E39" s="1437">
        <v>39475762</v>
      </c>
      <c r="F39" s="1438">
        <v>41706139</v>
      </c>
      <c r="G39" s="1438">
        <v>43190989</v>
      </c>
      <c r="H39" s="346">
        <v>3.5602672306827454E-2</v>
      </c>
      <c r="I39" s="1436">
        <v>9.4114130083163383E-2</v>
      </c>
      <c r="L39" s="153"/>
      <c r="M39" s="1441" t="s">
        <v>286</v>
      </c>
      <c r="N39" s="227"/>
      <c r="O39" s="767">
        <v>-2195304</v>
      </c>
      <c r="P39" s="1439">
        <v>-2279317</v>
      </c>
      <c r="Q39" s="1604">
        <v>-2465354</v>
      </c>
      <c r="R39" s="346">
        <v>8.1619625528173589E-2</v>
      </c>
      <c r="S39" s="1436">
        <v>0.12301257593481352</v>
      </c>
      <c r="T39" s="1435">
        <v>-4322212</v>
      </c>
      <c r="U39" s="1435">
        <v>-4744671</v>
      </c>
      <c r="V39" s="766">
        <v>9.7741387974490834E-2</v>
      </c>
      <c r="W39" s="35"/>
      <c r="X39" s="41"/>
      <c r="Y39" s="349"/>
      <c r="Z39" s="41"/>
      <c r="AA39" s="41"/>
      <c r="AB39" s="41"/>
      <c r="AC39" s="41"/>
      <c r="AD39" s="41"/>
      <c r="AE39" s="41"/>
    </row>
    <row r="40" spans="2:31">
      <c r="B40" s="108"/>
      <c r="C40" s="107" t="s">
        <v>275</v>
      </c>
      <c r="D40" s="107"/>
      <c r="E40" s="1437">
        <v>103911955</v>
      </c>
      <c r="F40" s="1438">
        <v>106150988</v>
      </c>
      <c r="G40" s="1438">
        <v>108780995</v>
      </c>
      <c r="H40" s="346">
        <v>2.4776095348259863E-2</v>
      </c>
      <c r="I40" s="1436">
        <v>4.6857361118843421E-2</v>
      </c>
      <c r="L40" s="153"/>
      <c r="M40" s="227"/>
      <c r="N40" s="227"/>
      <c r="O40" s="767"/>
      <c r="P40" s="1439"/>
      <c r="Q40" s="1604"/>
      <c r="R40" s="346" t="str">
        <f>+IFERROR(Q40/P40-1,"")</f>
        <v/>
      </c>
      <c r="S40" s="1436" t="str">
        <f>IFERROR(Q40/O40-1,"")</f>
        <v/>
      </c>
      <c r="T40" s="1435"/>
      <c r="U40" s="1435"/>
      <c r="V40" s="766"/>
      <c r="W40" s="35"/>
      <c r="X40" s="41"/>
      <c r="Y40" s="349"/>
      <c r="Z40" s="41"/>
      <c r="AA40" s="41"/>
      <c r="AB40" s="41"/>
      <c r="AC40" s="41"/>
      <c r="AD40" s="41"/>
      <c r="AE40" s="41"/>
    </row>
    <row r="41" spans="2:31">
      <c r="B41" s="108"/>
      <c r="C41" s="107" t="s">
        <v>291</v>
      </c>
      <c r="D41" s="107"/>
      <c r="E41" s="1437">
        <v>143387717</v>
      </c>
      <c r="F41" s="1438">
        <v>147857127</v>
      </c>
      <c r="G41" s="1438">
        <v>151971984</v>
      </c>
      <c r="H41" s="346">
        <v>2.7829953709299415E-2</v>
      </c>
      <c r="I41" s="1436">
        <v>5.9867519893632259E-2</v>
      </c>
      <c r="L41" s="2150" t="s">
        <v>41</v>
      </c>
      <c r="M41" s="2151"/>
      <c r="N41" s="2152"/>
      <c r="O41" s="767">
        <v>1934289</v>
      </c>
      <c r="P41" s="1439">
        <v>2070563</v>
      </c>
      <c r="Q41" s="1604">
        <v>1886718</v>
      </c>
      <c r="R41" s="346">
        <v>-8.8789860535516185E-2</v>
      </c>
      <c r="S41" s="1436">
        <v>-2.4593532817484887E-2</v>
      </c>
      <c r="T41" s="1439">
        <v>3842088</v>
      </c>
      <c r="U41" s="1439">
        <v>3957281</v>
      </c>
      <c r="V41" s="768">
        <v>2.9981874439107159E-2</v>
      </c>
      <c r="W41" s="35"/>
      <c r="X41" s="41"/>
      <c r="Y41" s="41"/>
      <c r="Z41" s="41"/>
      <c r="AA41" s="41"/>
      <c r="AB41" s="41"/>
      <c r="AC41" s="41"/>
      <c r="AD41" s="41"/>
      <c r="AE41" s="41"/>
    </row>
    <row r="42" spans="2:31" ht="14.15" customHeight="1">
      <c r="B42" s="108"/>
      <c r="C42" s="107"/>
      <c r="D42" s="107"/>
      <c r="E42" s="1437"/>
      <c r="F42" s="1438"/>
      <c r="G42" s="1438"/>
      <c r="H42" s="346"/>
      <c r="I42" s="1436"/>
      <c r="L42" s="153"/>
      <c r="M42" s="106"/>
      <c r="N42" s="106"/>
      <c r="O42" s="765"/>
      <c r="P42" s="1435"/>
      <c r="Q42" s="1603"/>
      <c r="R42" s="346" t="str">
        <f>+IFERROR(Q42/P42-1,"")</f>
        <v/>
      </c>
      <c r="S42" s="1436" t="str">
        <f>IFERROR(Q42/O42-1,"")</f>
        <v/>
      </c>
      <c r="T42" s="1435"/>
      <c r="U42" s="1435"/>
      <c r="V42" s="766"/>
      <c r="W42" s="35"/>
      <c r="X42" s="41"/>
      <c r="Y42" s="41"/>
      <c r="Z42" s="41"/>
      <c r="AA42" s="41"/>
      <c r="AB42" s="41"/>
      <c r="AC42" s="41"/>
      <c r="AD42" s="41"/>
      <c r="AE42" s="41"/>
    </row>
    <row r="43" spans="2:31">
      <c r="B43" s="108" t="s">
        <v>292</v>
      </c>
      <c r="C43" s="107"/>
      <c r="D43" s="107"/>
      <c r="E43" s="1437">
        <v>14306880</v>
      </c>
      <c r="F43" s="1438">
        <v>9491276</v>
      </c>
      <c r="G43" s="1438">
        <v>7689689</v>
      </c>
      <c r="H43" s="346">
        <v>-0.18981504699684215</v>
      </c>
      <c r="I43" s="1436">
        <v>-0.46251810317833097</v>
      </c>
      <c r="L43" s="29"/>
      <c r="M43" s="106" t="s">
        <v>42</v>
      </c>
      <c r="N43" s="106"/>
      <c r="O43" s="765">
        <v>-504472</v>
      </c>
      <c r="P43" s="1435">
        <v>-528466</v>
      </c>
      <c r="Q43" s="1603">
        <v>-519344</v>
      </c>
      <c r="R43" s="346">
        <v>-1.7261280763568476E-2</v>
      </c>
      <c r="S43" s="1436">
        <v>2.948032794684341E-2</v>
      </c>
      <c r="T43" s="1435">
        <v>-997938</v>
      </c>
      <c r="U43" s="1435">
        <v>-1047810</v>
      </c>
      <c r="V43" s="766">
        <v>4.9975048550110257E-2</v>
      </c>
      <c r="W43" s="35"/>
      <c r="X43" s="41"/>
      <c r="Y43" s="41"/>
      <c r="Z43" s="41"/>
      <c r="AA43" s="41"/>
      <c r="AB43" s="41"/>
      <c r="AC43" s="41"/>
      <c r="AD43" s="41"/>
      <c r="AE43" s="41"/>
    </row>
    <row r="44" spans="2:31">
      <c r="B44" s="108"/>
      <c r="C44" s="111" t="s">
        <v>134</v>
      </c>
      <c r="D44" s="107"/>
      <c r="E44" s="1437">
        <v>11772772</v>
      </c>
      <c r="F44" s="1438">
        <v>6854368</v>
      </c>
      <c r="G44" s="1438">
        <v>5542892</v>
      </c>
      <c r="H44" s="346">
        <v>-0.19133434329758781</v>
      </c>
      <c r="I44" s="1436">
        <v>-0.52917698567508142</v>
      </c>
      <c r="L44" s="29"/>
      <c r="M44" s="106"/>
      <c r="N44" s="106"/>
      <c r="O44" s="765"/>
      <c r="P44" s="1435"/>
      <c r="Q44" s="1603"/>
      <c r="R44" s="346" t="str">
        <f>+IFERROR(Q44/P44-1,"")</f>
        <v/>
      </c>
      <c r="S44" s="1436" t="str">
        <f>IFERROR(Q44/O44-1,"")</f>
        <v/>
      </c>
      <c r="T44" s="1435"/>
      <c r="U44" s="1435"/>
      <c r="V44" s="766"/>
      <c r="W44" s="35"/>
      <c r="X44" s="41"/>
      <c r="Y44" s="41"/>
      <c r="Z44" s="41"/>
      <c r="AA44" s="41"/>
      <c r="AB44" s="41"/>
      <c r="AC44" s="41"/>
      <c r="AD44" s="41"/>
      <c r="AE44" s="41"/>
    </row>
    <row r="45" spans="2:31">
      <c r="B45" s="108"/>
      <c r="C45" s="111" t="s">
        <v>293</v>
      </c>
      <c r="D45" s="107"/>
      <c r="E45" s="1437">
        <v>1276709</v>
      </c>
      <c r="F45" s="1438">
        <v>1092031</v>
      </c>
      <c r="G45" s="1438">
        <v>927666</v>
      </c>
      <c r="H45" s="346">
        <v>-0.15051312645886428</v>
      </c>
      <c r="I45" s="1436">
        <v>-0.27339276217211594</v>
      </c>
      <c r="L45" s="153" t="s">
        <v>43</v>
      </c>
      <c r="M45" s="227"/>
      <c r="N45" s="227"/>
      <c r="O45" s="767">
        <v>1429817</v>
      </c>
      <c r="P45" s="1439">
        <v>1542097</v>
      </c>
      <c r="Q45" s="1604">
        <v>1367374</v>
      </c>
      <c r="R45" s="346">
        <v>-0.11330221120980066</v>
      </c>
      <c r="S45" s="1436">
        <v>-4.3672022363701046E-2</v>
      </c>
      <c r="T45" s="1435">
        <v>2844150</v>
      </c>
      <c r="U45" s="1435">
        <v>2909471</v>
      </c>
      <c r="V45" s="766">
        <v>2.2966791484274829E-2</v>
      </c>
      <c r="W45" s="35"/>
      <c r="X45" s="41"/>
      <c r="Y45" s="41"/>
      <c r="Z45" s="41"/>
      <c r="AA45" s="41"/>
      <c r="AB45" s="41"/>
      <c r="AC45" s="41"/>
      <c r="AD45" s="41"/>
      <c r="AE45" s="41"/>
    </row>
    <row r="46" spans="2:31">
      <c r="B46" s="108"/>
      <c r="C46" s="111" t="s">
        <v>501</v>
      </c>
      <c r="D46" s="107"/>
      <c r="E46" s="1437">
        <v>1257399</v>
      </c>
      <c r="F46" s="1438">
        <v>1544877</v>
      </c>
      <c r="G46" s="1438">
        <v>1219131</v>
      </c>
      <c r="H46" s="346">
        <v>-0.2108556215154993</v>
      </c>
      <c r="I46" s="1436">
        <v>-3.043425356629037E-2</v>
      </c>
      <c r="L46" s="29" t="s">
        <v>44</v>
      </c>
      <c r="M46" s="106"/>
      <c r="N46" s="106"/>
      <c r="O46" s="765">
        <v>28550</v>
      </c>
      <c r="P46" s="1435">
        <v>30440</v>
      </c>
      <c r="Q46" s="1603">
        <v>28278</v>
      </c>
      <c r="R46" s="346">
        <v>-7.1024967148488827E-2</v>
      </c>
      <c r="S46" s="1436">
        <v>-9.5271453590192179E-3</v>
      </c>
      <c r="T46" s="1435">
        <v>58610</v>
      </c>
      <c r="U46" s="1435">
        <v>58718</v>
      </c>
      <c r="V46" s="766">
        <v>1.8426889609282071E-3</v>
      </c>
      <c r="W46" s="35"/>
      <c r="X46" s="41"/>
      <c r="Y46" s="41"/>
      <c r="Z46" s="41"/>
      <c r="AA46" s="41"/>
      <c r="AB46" s="41"/>
      <c r="AC46" s="41"/>
      <c r="AD46" s="41"/>
      <c r="AE46" s="41"/>
    </row>
    <row r="47" spans="2:31" ht="14.5" thickBot="1">
      <c r="B47" s="108"/>
      <c r="C47" s="107"/>
      <c r="D47" s="107"/>
      <c r="E47" s="1437"/>
      <c r="F47" s="1438"/>
      <c r="G47" s="1438"/>
      <c r="H47" s="346"/>
      <c r="I47" s="1436"/>
      <c r="L47" s="776" t="s">
        <v>45</v>
      </c>
      <c r="M47" s="218"/>
      <c r="N47" s="218"/>
      <c r="O47" s="777">
        <v>1401267</v>
      </c>
      <c r="P47" s="778">
        <v>1511657</v>
      </c>
      <c r="Q47" s="778">
        <v>1339096</v>
      </c>
      <c r="R47" s="347">
        <v>-0.11415354144491774</v>
      </c>
      <c r="S47" s="331">
        <v>-4.4367704370401939E-2</v>
      </c>
      <c r="T47" s="778">
        <v>2785540</v>
      </c>
      <c r="U47" s="778">
        <v>2850753</v>
      </c>
      <c r="V47" s="1442">
        <v>2.3411259576240129E-2</v>
      </c>
      <c r="W47" s="35"/>
      <c r="X47" s="41"/>
      <c r="Y47" s="41"/>
      <c r="Z47" s="41"/>
      <c r="AA47" s="41"/>
      <c r="AB47" s="41"/>
      <c r="AC47" s="41"/>
      <c r="AD47" s="41"/>
      <c r="AE47" s="41"/>
    </row>
    <row r="48" spans="2:31">
      <c r="B48" s="108" t="s">
        <v>133</v>
      </c>
      <c r="C48" s="107"/>
      <c r="D48" s="107"/>
      <c r="E48" s="1437">
        <v>10062290</v>
      </c>
      <c r="F48" s="1438">
        <v>10684673</v>
      </c>
      <c r="G48" s="1438">
        <v>12620346</v>
      </c>
      <c r="H48" s="346">
        <v>0.1811635227395354</v>
      </c>
      <c r="I48" s="1436">
        <v>0.25422205084528482</v>
      </c>
      <c r="L48" s="35"/>
      <c r="M48" s="35"/>
      <c r="N48" s="35"/>
      <c r="O48" s="35"/>
      <c r="P48" s="35"/>
      <c r="Q48" s="35"/>
      <c r="R48" s="35"/>
      <c r="S48" s="35"/>
      <c r="T48" s="35"/>
      <c r="U48" s="35"/>
      <c r="V48" s="35"/>
      <c r="W48" s="35"/>
      <c r="X48" s="41"/>
      <c r="Y48" s="41"/>
      <c r="Z48" s="41"/>
      <c r="AA48" s="41"/>
      <c r="AB48" s="41"/>
      <c r="AC48" s="41"/>
      <c r="AD48" s="41"/>
      <c r="AE48" s="41"/>
    </row>
    <row r="49" spans="2:31">
      <c r="B49" s="108" t="s">
        <v>135</v>
      </c>
      <c r="C49" s="107"/>
      <c r="D49" s="107"/>
      <c r="E49" s="1437">
        <v>14235697</v>
      </c>
      <c r="F49" s="1438">
        <v>17541121</v>
      </c>
      <c r="G49" s="1438">
        <v>17953508</v>
      </c>
      <c r="H49" s="346">
        <v>2.3509728939216545E-2</v>
      </c>
      <c r="I49" s="1436">
        <v>0.26116115003009677</v>
      </c>
      <c r="L49" s="231" t="s">
        <v>295</v>
      </c>
      <c r="M49" s="35"/>
      <c r="N49" s="35"/>
      <c r="O49" s="35"/>
      <c r="P49" s="35"/>
      <c r="Q49" s="35"/>
      <c r="R49" s="35"/>
      <c r="S49" s="35"/>
      <c r="T49" s="35"/>
      <c r="U49" s="35"/>
      <c r="V49" s="35"/>
      <c r="W49" s="35"/>
      <c r="X49" s="41"/>
      <c r="Y49" s="41"/>
      <c r="Z49" s="41"/>
      <c r="AA49" s="41"/>
      <c r="AB49" s="41"/>
      <c r="AC49" s="41"/>
      <c r="AD49" s="41"/>
      <c r="AE49" s="41"/>
    </row>
    <row r="50" spans="2:31">
      <c r="B50" s="108" t="s">
        <v>294</v>
      </c>
      <c r="C50" s="107"/>
      <c r="D50" s="107"/>
      <c r="E50" s="1437">
        <v>226161</v>
      </c>
      <c r="F50" s="1438">
        <v>322346</v>
      </c>
      <c r="G50" s="1438">
        <v>473382</v>
      </c>
      <c r="H50" s="346">
        <v>0.46855242503396966</v>
      </c>
      <c r="I50" s="1436">
        <v>1.0931195033626486</v>
      </c>
      <c r="W50" s="35"/>
      <c r="X50" s="41"/>
      <c r="Y50" s="41"/>
      <c r="Z50" s="41"/>
      <c r="AA50" s="41"/>
      <c r="AB50" s="41"/>
      <c r="AC50" s="41"/>
      <c r="AD50" s="41"/>
      <c r="AE50" s="41"/>
    </row>
    <row r="51" spans="2:31" ht="15" customHeight="1">
      <c r="B51" s="29" t="s">
        <v>535</v>
      </c>
      <c r="C51" s="106"/>
      <c r="D51" s="106"/>
      <c r="E51" s="1437">
        <v>11567408</v>
      </c>
      <c r="F51" s="1438">
        <v>12343975</v>
      </c>
      <c r="G51" s="1438">
        <v>12814831</v>
      </c>
      <c r="H51" s="346">
        <v>3.8144600908540438E-2</v>
      </c>
      <c r="I51" s="1436">
        <v>0.10783945720597043</v>
      </c>
      <c r="L51" s="35"/>
      <c r="M51" s="35"/>
      <c r="N51" s="35"/>
      <c r="O51" s="35"/>
      <c r="P51" s="35"/>
      <c r="Q51" s="35"/>
      <c r="R51" s="35"/>
      <c r="S51" s="35"/>
      <c r="T51" s="35"/>
      <c r="U51" s="35"/>
      <c r="V51" s="35"/>
      <c r="W51" s="35"/>
    </row>
    <row r="52" spans="2:31" ht="15" customHeight="1">
      <c r="B52" s="108" t="s">
        <v>296</v>
      </c>
      <c r="C52" s="107"/>
      <c r="D52" s="107"/>
      <c r="E52" s="1437">
        <v>413665</v>
      </c>
      <c r="F52" s="1438">
        <v>309228</v>
      </c>
      <c r="G52" s="1438">
        <v>811015</v>
      </c>
      <c r="H52" s="346">
        <v>1.6227088103276546</v>
      </c>
      <c r="I52" s="1436">
        <v>0.96055987332745096</v>
      </c>
      <c r="L52" s="106"/>
      <c r="M52" s="106"/>
      <c r="N52" s="106"/>
      <c r="O52" s="106"/>
      <c r="P52" s="106"/>
      <c r="Q52" s="106"/>
      <c r="R52" s="35"/>
      <c r="S52" s="35"/>
      <c r="T52" s="35"/>
      <c r="U52" s="35"/>
      <c r="V52" s="35"/>
      <c r="W52" s="35"/>
    </row>
    <row r="53" spans="2:31" ht="15" customHeight="1">
      <c r="B53" s="108" t="s">
        <v>297</v>
      </c>
      <c r="C53" s="107"/>
      <c r="D53" s="107"/>
      <c r="E53" s="1437">
        <v>8471819</v>
      </c>
      <c r="F53" s="1438">
        <v>8185785</v>
      </c>
      <c r="G53" s="1438">
        <v>10707332</v>
      </c>
      <c r="H53" s="346">
        <v>0.30803972984875605</v>
      </c>
      <c r="I53" s="1436">
        <v>0.26387638829394255</v>
      </c>
      <c r="M53" s="231"/>
      <c r="N53" s="231"/>
      <c r="O53" s="231"/>
      <c r="P53" s="231"/>
      <c r="Q53" s="231"/>
      <c r="R53" s="231"/>
      <c r="S53" s="231"/>
      <c r="T53" s="35"/>
      <c r="U53" s="35"/>
      <c r="V53" s="35"/>
      <c r="W53" s="35"/>
    </row>
    <row r="54" spans="2:31" ht="15" customHeight="1">
      <c r="B54" s="108"/>
      <c r="C54" s="107"/>
      <c r="D54" s="107"/>
      <c r="E54" s="1437"/>
      <c r="F54" s="1438"/>
      <c r="G54" s="1438"/>
      <c r="H54" s="346"/>
      <c r="I54" s="1436"/>
      <c r="L54" s="231"/>
      <c r="M54" s="232"/>
      <c r="N54" s="232"/>
      <c r="O54" s="233"/>
      <c r="P54" s="233"/>
      <c r="Q54" s="233"/>
      <c r="R54" s="234"/>
      <c r="S54" s="234"/>
      <c r="T54" s="35"/>
      <c r="U54" s="35"/>
      <c r="V54" s="35"/>
      <c r="W54" s="35"/>
    </row>
    <row r="55" spans="2:31">
      <c r="B55" s="2133" t="s">
        <v>298</v>
      </c>
      <c r="C55" s="2134"/>
      <c r="D55" s="2134"/>
      <c r="E55" s="757">
        <v>202671637</v>
      </c>
      <c r="F55" s="758">
        <v>206735531</v>
      </c>
      <c r="G55" s="758">
        <v>215042087</v>
      </c>
      <c r="H55" s="346">
        <v>4.0179624469100172E-2</v>
      </c>
      <c r="I55" s="1436">
        <v>6.1036907695179776E-2</v>
      </c>
      <c r="L55" s="2156"/>
      <c r="M55" s="2156"/>
      <c r="N55" s="2156"/>
      <c r="O55" s="106"/>
      <c r="P55" s="106"/>
      <c r="Q55" s="235"/>
      <c r="R55" s="35"/>
      <c r="S55" s="35"/>
      <c r="T55" s="35"/>
      <c r="U55" s="35"/>
      <c r="V55" s="35"/>
      <c r="W55" s="35"/>
    </row>
    <row r="56" spans="2:31" ht="15" customHeight="1">
      <c r="B56" s="108"/>
      <c r="C56" s="107"/>
      <c r="D56" s="107"/>
      <c r="E56" s="1437"/>
      <c r="F56" s="1438"/>
      <c r="G56" s="1438"/>
      <c r="H56" s="346"/>
      <c r="I56" s="1436"/>
      <c r="L56" s="2131"/>
      <c r="M56" s="2131"/>
      <c r="N56" s="2131"/>
      <c r="O56" s="106"/>
      <c r="P56" s="106"/>
      <c r="Q56" s="106"/>
      <c r="R56" s="35"/>
      <c r="S56" s="35"/>
      <c r="T56" s="35"/>
      <c r="U56" s="35"/>
      <c r="V56" s="35"/>
      <c r="W56" s="35"/>
    </row>
    <row r="57" spans="2:31" ht="15" customHeight="1">
      <c r="B57" s="108"/>
      <c r="C57" s="107"/>
      <c r="D57" s="107"/>
      <c r="E57" s="1437"/>
      <c r="F57" s="1438"/>
      <c r="G57" s="1438"/>
      <c r="H57" s="346"/>
      <c r="I57" s="1436"/>
      <c r="L57" s="2157"/>
      <c r="M57" s="2157"/>
      <c r="N57" s="2157"/>
      <c r="O57" s="2157"/>
      <c r="P57" s="2157"/>
      <c r="Q57" s="2157"/>
      <c r="R57" s="35"/>
      <c r="S57" s="35"/>
      <c r="T57" s="35"/>
      <c r="U57" s="35"/>
      <c r="V57" s="35"/>
      <c r="W57" s="35"/>
    </row>
    <row r="58" spans="2:31">
      <c r="B58" s="104" t="s">
        <v>49</v>
      </c>
      <c r="C58" s="105"/>
      <c r="D58" s="107"/>
      <c r="E58" s="757">
        <v>30027036</v>
      </c>
      <c r="F58" s="758">
        <v>33853460</v>
      </c>
      <c r="G58" s="758">
        <v>32413767</v>
      </c>
      <c r="H58" s="346">
        <v>-4.2527204014006226E-2</v>
      </c>
      <c r="I58" s="1436">
        <v>7.9486067156278706E-2</v>
      </c>
      <c r="L58" s="2157"/>
      <c r="M58" s="2157"/>
      <c r="N58" s="2157"/>
      <c r="O58" s="2157"/>
      <c r="P58" s="2157"/>
      <c r="Q58" s="2157"/>
      <c r="R58" s="35"/>
      <c r="S58" s="35"/>
      <c r="T58" s="35"/>
      <c r="U58" s="35"/>
      <c r="V58" s="35"/>
      <c r="W58" s="35"/>
    </row>
    <row r="59" spans="2:31">
      <c r="B59" s="112" t="s">
        <v>299</v>
      </c>
      <c r="C59" s="113"/>
      <c r="D59" s="113"/>
      <c r="E59" s="1437">
        <v>1318993</v>
      </c>
      <c r="F59" s="1438">
        <v>1318993</v>
      </c>
      <c r="G59" s="1438">
        <v>1318993</v>
      </c>
      <c r="H59" s="346">
        <v>0</v>
      </c>
      <c r="I59" s="1436">
        <v>0</v>
      </c>
      <c r="L59" s="2157"/>
      <c r="M59" s="2157"/>
      <c r="N59" s="2157"/>
      <c r="O59" s="2157"/>
      <c r="P59" s="2157"/>
      <c r="Q59" s="2157"/>
      <c r="R59" s="35"/>
      <c r="S59" s="35"/>
      <c r="T59" s="35"/>
      <c r="U59" s="35"/>
      <c r="V59" s="35"/>
      <c r="W59" s="35"/>
    </row>
    <row r="60" spans="2:31" ht="15" customHeight="1">
      <c r="B60" s="112" t="s">
        <v>300</v>
      </c>
      <c r="C60" s="113"/>
      <c r="D60" s="113"/>
      <c r="E60" s="1437">
        <v>-208035</v>
      </c>
      <c r="F60" s="1438">
        <v>-208343</v>
      </c>
      <c r="G60" s="1438">
        <v>-208918</v>
      </c>
      <c r="H60" s="346">
        <v>2.7598719419419382E-3</v>
      </c>
      <c r="I60" s="1436">
        <v>4.244478092628734E-3</v>
      </c>
      <c r="L60" s="35"/>
      <c r="M60" s="35"/>
      <c r="N60" s="35"/>
      <c r="O60" s="35"/>
      <c r="P60" s="35"/>
      <c r="Q60" s="35"/>
      <c r="R60" s="35"/>
      <c r="S60" s="35"/>
      <c r="T60" s="35"/>
      <c r="U60" s="35"/>
      <c r="V60" s="35"/>
      <c r="W60" s="35"/>
    </row>
    <row r="61" spans="2:31" ht="15" customHeight="1">
      <c r="B61" s="112" t="s">
        <v>301</v>
      </c>
      <c r="C61" s="113"/>
      <c r="D61" s="113"/>
      <c r="E61" s="1437">
        <v>231019</v>
      </c>
      <c r="F61" s="1438">
        <v>201965</v>
      </c>
      <c r="G61" s="1438">
        <v>172303</v>
      </c>
      <c r="H61" s="346">
        <v>-0.1468670314163345</v>
      </c>
      <c r="I61" s="1436">
        <v>-0.25416091317164391</v>
      </c>
      <c r="L61" s="35"/>
      <c r="M61" s="35"/>
      <c r="N61" s="35"/>
      <c r="O61" s="35"/>
      <c r="P61" s="35"/>
      <c r="Q61" s="35"/>
      <c r="R61" s="35"/>
      <c r="S61" s="35"/>
      <c r="T61" s="35"/>
      <c r="U61" s="35"/>
      <c r="V61" s="35"/>
      <c r="W61" s="35"/>
    </row>
    <row r="62" spans="2:31" ht="15" customHeight="1">
      <c r="B62" s="112" t="s">
        <v>302</v>
      </c>
      <c r="C62" s="113"/>
      <c r="D62" s="113"/>
      <c r="E62" s="1437">
        <v>26221577</v>
      </c>
      <c r="F62" s="1438">
        <v>26213432</v>
      </c>
      <c r="G62" s="1438">
        <v>28008038</v>
      </c>
      <c r="H62" s="346">
        <v>6.8461314031676546E-2</v>
      </c>
      <c r="I62" s="1436">
        <v>6.8129426388046754E-2</v>
      </c>
      <c r="L62" s="35"/>
      <c r="M62" s="35"/>
      <c r="N62" s="35"/>
      <c r="O62" s="35"/>
      <c r="P62" s="35"/>
      <c r="Q62" s="35"/>
      <c r="R62" s="35"/>
      <c r="S62" s="35"/>
      <c r="T62" s="35"/>
      <c r="U62" s="35"/>
      <c r="V62" s="35"/>
      <c r="W62" s="35"/>
    </row>
    <row r="63" spans="2:31" ht="15" customHeight="1">
      <c r="B63" s="114" t="s">
        <v>502</v>
      </c>
      <c r="C63" s="113"/>
      <c r="D63" s="113"/>
      <c r="E63" s="1437">
        <v>-13015</v>
      </c>
      <c r="F63" s="1438">
        <v>243405</v>
      </c>
      <c r="G63" s="1438">
        <v>267987</v>
      </c>
      <c r="H63" s="346">
        <v>0.10099217353793066</v>
      </c>
      <c r="I63" s="1436">
        <v>-21.590626200537841</v>
      </c>
      <c r="L63" s="35"/>
      <c r="M63" s="35"/>
      <c r="N63" s="35"/>
      <c r="O63" s="35"/>
      <c r="P63" s="35"/>
      <c r="Q63" s="35"/>
      <c r="R63" s="35"/>
      <c r="S63" s="35"/>
      <c r="T63" s="35"/>
      <c r="U63" s="35"/>
      <c r="V63" s="35"/>
      <c r="W63" s="35"/>
    </row>
    <row r="64" spans="2:31" ht="15" customHeight="1">
      <c r="B64" s="112" t="s">
        <v>244</v>
      </c>
      <c r="C64" s="113"/>
      <c r="D64" s="113"/>
      <c r="E64" s="1437">
        <v>2476497</v>
      </c>
      <c r="F64" s="1438">
        <v>6084008</v>
      </c>
      <c r="G64" s="1438">
        <v>2855364</v>
      </c>
      <c r="H64" s="346">
        <v>-0.5306771457236743</v>
      </c>
      <c r="I64" s="1436">
        <v>0.15298504298612103</v>
      </c>
      <c r="L64" s="35"/>
      <c r="M64" s="35"/>
      <c r="N64" s="35"/>
      <c r="O64" s="35"/>
      <c r="P64" s="35"/>
      <c r="Q64" s="35"/>
      <c r="R64" s="35"/>
      <c r="S64" s="35"/>
      <c r="T64" s="35"/>
      <c r="U64" s="35"/>
      <c r="V64" s="35"/>
      <c r="W64" s="35"/>
    </row>
    <row r="65" spans="2:23" ht="15" customHeight="1">
      <c r="B65" s="108"/>
      <c r="C65" s="107"/>
      <c r="D65" s="107"/>
      <c r="E65" s="1437"/>
      <c r="F65" s="1438"/>
      <c r="G65" s="1438"/>
      <c r="H65" s="346"/>
      <c r="I65" s="1436"/>
      <c r="L65" s="35"/>
      <c r="M65" s="35"/>
      <c r="N65" s="35"/>
      <c r="O65" s="35"/>
      <c r="P65" s="35"/>
      <c r="Q65" s="35"/>
      <c r="R65" s="35"/>
      <c r="S65" s="35"/>
      <c r="T65" s="35"/>
      <c r="U65" s="35"/>
      <c r="V65" s="35"/>
      <c r="W65" s="35"/>
    </row>
    <row r="66" spans="2:23" ht="15" customHeight="1">
      <c r="B66" s="108" t="s">
        <v>44</v>
      </c>
      <c r="C66" s="107"/>
      <c r="D66" s="107"/>
      <c r="E66" s="1437">
        <v>611617</v>
      </c>
      <c r="F66" s="1438">
        <v>582750</v>
      </c>
      <c r="G66" s="1438">
        <v>611305</v>
      </c>
      <c r="H66" s="346">
        <v>4.9000429000428891E-2</v>
      </c>
      <c r="I66" s="1436">
        <v>-5.1012316531429125E-4</v>
      </c>
      <c r="L66" s="35"/>
      <c r="M66" s="35"/>
      <c r="N66" s="35"/>
      <c r="O66" s="35"/>
      <c r="P66" s="35"/>
      <c r="Q66" s="35"/>
      <c r="R66" s="35"/>
      <c r="S66" s="35"/>
      <c r="T66" s="35"/>
      <c r="U66" s="35"/>
      <c r="V66" s="35"/>
      <c r="W66" s="35"/>
    </row>
    <row r="67" spans="2:23">
      <c r="B67" s="108"/>
      <c r="C67" s="107"/>
      <c r="D67" s="107"/>
      <c r="E67" s="217"/>
      <c r="F67" s="760"/>
      <c r="G67" s="760"/>
      <c r="H67" s="346"/>
      <c r="I67" s="1436"/>
      <c r="L67" s="35"/>
      <c r="M67" s="35"/>
      <c r="N67" s="35"/>
      <c r="O67" s="35"/>
      <c r="P67" s="35"/>
      <c r="Q67" s="35"/>
      <c r="R67" s="35"/>
      <c r="S67" s="35"/>
      <c r="T67" s="35"/>
      <c r="U67" s="35"/>
      <c r="V67" s="35"/>
      <c r="W67" s="35"/>
    </row>
    <row r="68" spans="2:23" ht="15" customHeight="1">
      <c r="B68" s="2133" t="s">
        <v>303</v>
      </c>
      <c r="C68" s="2134"/>
      <c r="D68" s="2134"/>
      <c r="E68" s="215">
        <v>30638653</v>
      </c>
      <c r="F68" s="758">
        <v>34436210</v>
      </c>
      <c r="G68" s="758">
        <v>33025072</v>
      </c>
      <c r="H68" s="346">
        <v>-4.0978319042658917E-2</v>
      </c>
      <c r="I68" s="1436">
        <v>7.7889161772222826E-2</v>
      </c>
      <c r="L68" s="35"/>
      <c r="M68" s="35"/>
      <c r="N68" s="35"/>
      <c r="O68" s="35"/>
      <c r="P68" s="35"/>
      <c r="Q68" s="35"/>
      <c r="R68" s="35"/>
      <c r="S68" s="35"/>
      <c r="T68" s="35"/>
      <c r="U68" s="35"/>
      <c r="V68" s="35"/>
      <c r="W68" s="35"/>
    </row>
    <row r="69" spans="2:23">
      <c r="B69" s="115"/>
      <c r="C69" s="113"/>
      <c r="D69" s="113"/>
      <c r="E69" s="1437"/>
      <c r="F69" s="1438"/>
      <c r="G69" s="1438"/>
      <c r="H69" s="346"/>
      <c r="I69" s="1436"/>
      <c r="L69" s="35"/>
      <c r="M69" s="35"/>
      <c r="N69" s="35"/>
      <c r="O69" s="35"/>
      <c r="P69" s="35"/>
      <c r="Q69" s="35"/>
      <c r="R69" s="35"/>
      <c r="S69" s="35"/>
      <c r="T69" s="35"/>
      <c r="U69" s="35"/>
      <c r="V69" s="35"/>
      <c r="W69" s="35"/>
    </row>
    <row r="70" spans="2:23" ht="15" customHeight="1">
      <c r="B70" s="2135" t="s">
        <v>304</v>
      </c>
      <c r="C70" s="2136"/>
      <c r="D70" s="2136"/>
      <c r="E70" s="757">
        <v>233310290</v>
      </c>
      <c r="F70" s="758">
        <v>241171741</v>
      </c>
      <c r="G70" s="758">
        <v>248067159</v>
      </c>
      <c r="H70" s="346">
        <v>2.8591318250673403E-2</v>
      </c>
      <c r="I70" s="1436">
        <v>6.3249970672103695E-2</v>
      </c>
      <c r="L70" s="35"/>
      <c r="M70" s="35"/>
      <c r="N70" s="35"/>
      <c r="O70" s="35"/>
      <c r="P70" s="35"/>
      <c r="Q70" s="35"/>
      <c r="R70" s="35"/>
      <c r="S70" s="35"/>
      <c r="T70" s="35"/>
      <c r="U70" s="35"/>
      <c r="V70" s="35"/>
      <c r="W70" s="35"/>
    </row>
    <row r="71" spans="2:23">
      <c r="B71" s="108"/>
      <c r="C71" s="107"/>
      <c r="D71" s="107"/>
      <c r="E71" s="1437"/>
      <c r="F71" s="1438"/>
      <c r="G71" s="1438"/>
      <c r="H71" s="346"/>
      <c r="I71" s="1436"/>
      <c r="L71" s="35"/>
      <c r="M71" s="35"/>
      <c r="N71" s="35"/>
      <c r="O71" s="35"/>
      <c r="P71" s="35"/>
      <c r="Q71" s="35"/>
      <c r="R71" s="35"/>
      <c r="S71" s="35"/>
      <c r="T71" s="35"/>
      <c r="U71" s="35"/>
      <c r="V71" s="35"/>
      <c r="W71" s="35"/>
    </row>
    <row r="72" spans="2:23" ht="15" customHeight="1">
      <c r="B72" s="104" t="s">
        <v>199</v>
      </c>
      <c r="C72" s="105"/>
      <c r="D72" s="105"/>
      <c r="E72" s="757">
        <v>144709112</v>
      </c>
      <c r="F72" s="758">
        <v>162365717</v>
      </c>
      <c r="G72" s="758">
        <v>164970468</v>
      </c>
      <c r="H72" s="346">
        <v>1.6042493748849695E-2</v>
      </c>
      <c r="I72" s="1436">
        <v>0.14001437587427112</v>
      </c>
      <c r="L72" s="35"/>
      <c r="M72" s="35"/>
      <c r="N72" s="35"/>
      <c r="O72" s="35"/>
      <c r="P72" s="35"/>
      <c r="Q72" s="35"/>
      <c r="R72" s="35"/>
      <c r="S72" s="35"/>
      <c r="T72" s="35"/>
      <c r="U72" s="35"/>
      <c r="V72" s="35"/>
      <c r="W72" s="35"/>
    </row>
    <row r="73" spans="2:23">
      <c r="B73" s="108" t="s">
        <v>305</v>
      </c>
      <c r="C73" s="107"/>
      <c r="D73" s="107"/>
      <c r="E73" s="1437">
        <v>18654864</v>
      </c>
      <c r="F73" s="1438">
        <v>20466103</v>
      </c>
      <c r="G73" s="1438">
        <v>20671941</v>
      </c>
      <c r="H73" s="346">
        <v>1.0057508261343218E-2</v>
      </c>
      <c r="I73" s="1436">
        <v>0.1081260629935441</v>
      </c>
      <c r="L73" s="35"/>
      <c r="M73" s="35"/>
      <c r="N73" s="35"/>
      <c r="O73" s="35"/>
      <c r="P73" s="35"/>
      <c r="Q73" s="35"/>
      <c r="R73" s="35"/>
      <c r="S73" s="35"/>
      <c r="T73" s="35"/>
      <c r="U73" s="35"/>
      <c r="V73" s="35"/>
      <c r="W73" s="35"/>
    </row>
    <row r="74" spans="2:23">
      <c r="B74" s="108" t="s">
        <v>306</v>
      </c>
      <c r="C74" s="107"/>
      <c r="D74" s="107"/>
      <c r="E74" s="1437">
        <v>85762478</v>
      </c>
      <c r="F74" s="1438">
        <v>88546531</v>
      </c>
      <c r="G74" s="1438">
        <v>90965846</v>
      </c>
      <c r="H74" s="346">
        <v>2.7322527180652534E-2</v>
      </c>
      <c r="I74" s="1436">
        <v>6.067184765813316E-2</v>
      </c>
      <c r="L74" s="35"/>
      <c r="M74" s="35"/>
      <c r="N74" s="35"/>
      <c r="O74" s="35"/>
      <c r="P74" s="35"/>
      <c r="Q74" s="35"/>
      <c r="R74" s="35"/>
      <c r="S74" s="35"/>
      <c r="T74" s="35"/>
      <c r="U74" s="35"/>
      <c r="V74" s="35"/>
      <c r="W74" s="35"/>
    </row>
    <row r="75" spans="2:23" ht="14.5" thickBot="1">
      <c r="B75" s="116" t="s">
        <v>307</v>
      </c>
      <c r="C75" s="117"/>
      <c r="D75" s="117"/>
      <c r="E75" s="1443">
        <v>40291770</v>
      </c>
      <c r="F75" s="1444">
        <v>53353083</v>
      </c>
      <c r="G75" s="1444">
        <v>53332681</v>
      </c>
      <c r="H75" s="347">
        <v>-3.8239589640953753E-4</v>
      </c>
      <c r="I75" s="331">
        <v>0.32366190415561302</v>
      </c>
      <c r="L75" s="35"/>
      <c r="M75" s="35"/>
      <c r="N75" s="35"/>
      <c r="O75" s="35"/>
      <c r="P75" s="35"/>
      <c r="Q75" s="35"/>
      <c r="R75" s="35"/>
      <c r="S75" s="35"/>
      <c r="T75" s="35"/>
      <c r="U75" s="35"/>
      <c r="V75" s="35"/>
      <c r="W75" s="35"/>
    </row>
    <row r="76" spans="2:23" ht="15" customHeight="1">
      <c r="B76" s="2132"/>
      <c r="C76" s="2132"/>
      <c r="D76" s="1243"/>
      <c r="E76" s="89"/>
      <c r="F76" s="89"/>
      <c r="G76" s="89"/>
      <c r="H76" s="89"/>
      <c r="I76" s="89"/>
      <c r="L76" s="35"/>
      <c r="M76" s="35"/>
      <c r="N76" s="35"/>
      <c r="O76" s="35"/>
      <c r="P76" s="35"/>
      <c r="Q76" s="35"/>
      <c r="R76" s="35"/>
      <c r="S76" s="35"/>
      <c r="T76" s="35"/>
      <c r="U76" s="35"/>
      <c r="V76" s="35"/>
      <c r="W76" s="35"/>
    </row>
    <row r="77" spans="2:23" ht="16.399999999999999" customHeight="1">
      <c r="B77" s="2137" t="s">
        <v>308</v>
      </c>
      <c r="C77" s="2137"/>
      <c r="D77" s="2137"/>
      <c r="E77" s="2137"/>
      <c r="F77" s="2137"/>
      <c r="G77" s="2137"/>
      <c r="H77" s="2137"/>
      <c r="I77" s="2137"/>
      <c r="L77" s="35"/>
      <c r="M77" s="35"/>
      <c r="N77" s="35"/>
      <c r="O77" s="35"/>
      <c r="P77" s="35"/>
      <c r="Q77" s="35"/>
      <c r="R77" s="35"/>
      <c r="S77" s="35"/>
      <c r="T77" s="35"/>
      <c r="U77" s="35"/>
      <c r="V77" s="35"/>
      <c r="W77" s="35"/>
    </row>
    <row r="78" spans="2:23" ht="15.5">
      <c r="B78" s="2137" t="s">
        <v>534</v>
      </c>
      <c r="C78" s="2137"/>
      <c r="D78" s="2137"/>
      <c r="E78" s="2137"/>
      <c r="F78" s="2137"/>
      <c r="G78" s="2137"/>
      <c r="H78" s="2137"/>
      <c r="I78" s="2137"/>
      <c r="L78" s="35"/>
      <c r="M78" s="35"/>
      <c r="N78" s="35"/>
      <c r="O78" s="35"/>
      <c r="P78" s="35"/>
      <c r="Q78" s="35"/>
      <c r="R78" s="35"/>
      <c r="S78" s="35"/>
      <c r="T78" s="35"/>
      <c r="U78" s="35"/>
      <c r="V78" s="35"/>
      <c r="W78" s="35"/>
    </row>
    <row r="79" spans="2:23" ht="19.399999999999999" customHeight="1">
      <c r="B79" s="2155"/>
      <c r="C79" s="2155"/>
      <c r="D79" s="2155"/>
      <c r="E79" s="2155"/>
      <c r="F79" s="2155"/>
      <c r="G79" s="2155"/>
      <c r="H79" s="2155"/>
      <c r="I79" s="2155"/>
      <c r="L79" s="35"/>
      <c r="M79" s="35"/>
      <c r="N79" s="35"/>
      <c r="O79" s="35"/>
      <c r="P79" s="35"/>
      <c r="Q79" s="35"/>
      <c r="R79" s="35"/>
      <c r="S79" s="35"/>
      <c r="T79" s="35"/>
      <c r="U79" s="35"/>
      <c r="V79" s="35"/>
      <c r="W79" s="35"/>
    </row>
    <row r="80" spans="2:23" ht="15" customHeight="1">
      <c r="B80" s="2130"/>
      <c r="C80" s="2130"/>
      <c r="D80" s="2130"/>
      <c r="E80" s="2130"/>
      <c r="F80" s="2130"/>
      <c r="G80" s="2130"/>
      <c r="H80" s="2130"/>
      <c r="I80" s="2130"/>
      <c r="L80" s="35"/>
      <c r="M80" s="35"/>
      <c r="N80" s="35"/>
      <c r="O80" s="35"/>
      <c r="P80" s="35"/>
      <c r="Q80" s="35"/>
      <c r="R80" s="35"/>
      <c r="S80" s="35"/>
      <c r="T80" s="35"/>
      <c r="U80" s="35"/>
      <c r="V80" s="35"/>
      <c r="W80" s="35"/>
    </row>
    <row r="81" spans="2:9" ht="29.15" customHeight="1">
      <c r="B81" s="2130"/>
      <c r="C81" s="2130"/>
      <c r="D81" s="2130"/>
      <c r="E81" s="2130"/>
      <c r="F81" s="2130"/>
      <c r="G81" s="2130"/>
      <c r="H81" s="2130"/>
      <c r="I81" s="2130"/>
    </row>
    <row r="82" spans="2:9" ht="44.15" customHeight="1">
      <c r="B82" s="2130"/>
      <c r="C82" s="2130"/>
      <c r="D82" s="2130"/>
      <c r="E82" s="2130"/>
      <c r="F82" s="2130"/>
      <c r="G82" s="2130"/>
      <c r="H82" s="2130"/>
      <c r="I82" s="2130"/>
    </row>
    <row r="83" spans="2:9" ht="15" customHeight="1">
      <c r="B83" s="2130"/>
      <c r="C83" s="2130"/>
      <c r="D83" s="2130"/>
      <c r="E83" s="2130"/>
      <c r="F83" s="2130"/>
      <c r="G83" s="2130"/>
      <c r="H83" s="2130"/>
      <c r="I83" s="2130"/>
    </row>
    <row r="85" spans="2:9" ht="32.15" customHeight="1"/>
  </sheetData>
  <mergeCells count="33">
    <mergeCell ref="L41:N41"/>
    <mergeCell ref="B13:D13"/>
    <mergeCell ref="B8:D8"/>
    <mergeCell ref="B79:I79"/>
    <mergeCell ref="B80:I80"/>
    <mergeCell ref="L55:N55"/>
    <mergeCell ref="L59:Q59"/>
    <mergeCell ref="L58:Q58"/>
    <mergeCell ref="L57:Q57"/>
    <mergeCell ref="B78:I78"/>
    <mergeCell ref="B55:D55"/>
    <mergeCell ref="B37:D37"/>
    <mergeCell ref="L18:N18"/>
    <mergeCell ref="L15:N15"/>
    <mergeCell ref="L17:N17"/>
    <mergeCell ref="B35:D35"/>
    <mergeCell ref="H6:I6"/>
    <mergeCell ref="B5:D5"/>
    <mergeCell ref="L5:N5"/>
    <mergeCell ref="B2:I4"/>
    <mergeCell ref="L2:V4"/>
    <mergeCell ref="T6:U6"/>
    <mergeCell ref="O6:Q6"/>
    <mergeCell ref="R6:S6"/>
    <mergeCell ref="E6:G6"/>
    <mergeCell ref="B83:I83"/>
    <mergeCell ref="L56:N56"/>
    <mergeCell ref="B76:C76"/>
    <mergeCell ref="B68:D68"/>
    <mergeCell ref="B70:D70"/>
    <mergeCell ref="B82:I82"/>
    <mergeCell ref="B81:I81"/>
    <mergeCell ref="B77:I77"/>
  </mergeCells>
  <hyperlinks>
    <hyperlink ref="A1" location="Index!A1" display="Back to index" xr:uid="{248D5FF1-2E03-4E78-8027-664A6261E80D}"/>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codeName="Hoja28">
    <tabColor rgb="FF2AD2C9"/>
  </sheetPr>
  <dimension ref="A1:M64"/>
  <sheetViews>
    <sheetView showGridLines="0" topLeftCell="A18" zoomScale="70" zoomScaleNormal="70" workbookViewId="0">
      <selection activeCell="K40" sqref="K40:M40"/>
    </sheetView>
  </sheetViews>
  <sheetFormatPr baseColWidth="10" defaultColWidth="11.453125" defaultRowHeight="14"/>
  <cols>
    <col min="1" max="1" width="11.453125" style="21"/>
    <col min="2" max="2" width="60.453125" style="21" bestFit="1" customWidth="1"/>
    <col min="3" max="3" width="17" style="21" customWidth="1"/>
    <col min="4" max="4" width="16.453125" style="21" bestFit="1" customWidth="1"/>
    <col min="5" max="5" width="16.453125" style="21" customWidth="1"/>
    <col min="6" max="6" width="10" style="21" customWidth="1"/>
    <col min="7" max="7" width="7.90625" style="21" bestFit="1" customWidth="1"/>
    <col min="8" max="8" width="15" style="21" hidden="1" customWidth="1"/>
    <col min="9" max="9" width="14.453125" style="21" hidden="1" customWidth="1"/>
    <col min="10" max="10" width="16.08984375" style="21" hidden="1" customWidth="1"/>
    <col min="11" max="12" width="11.453125" style="21"/>
    <col min="13" max="13" width="14.54296875" style="21" bestFit="1" customWidth="1"/>
    <col min="14" max="16384" width="11.453125" style="21"/>
  </cols>
  <sheetData>
    <row r="1" spans="1:13">
      <c r="A1" s="993" t="s">
        <v>33</v>
      </c>
    </row>
    <row r="2" spans="1:13">
      <c r="D2" s="82"/>
      <c r="E2" s="81"/>
      <c r="F2" s="81"/>
      <c r="G2" s="81"/>
    </row>
    <row r="3" spans="1:13">
      <c r="B3" s="2142" t="s">
        <v>509</v>
      </c>
      <c r="C3" s="2143"/>
      <c r="D3" s="2143"/>
      <c r="E3" s="2143"/>
      <c r="F3" s="2143"/>
      <c r="G3" s="2143"/>
    </row>
    <row r="4" spans="1:13">
      <c r="B4" s="2143"/>
      <c r="C4" s="2143"/>
      <c r="D4" s="2143"/>
      <c r="E4" s="2143"/>
      <c r="F4" s="2143"/>
      <c r="G4" s="2143"/>
    </row>
    <row r="5" spans="1:13">
      <c r="B5" s="2143"/>
      <c r="C5" s="2143"/>
      <c r="D5" s="2143"/>
      <c r="E5" s="2143"/>
      <c r="F5" s="2143"/>
      <c r="G5" s="2143"/>
    </row>
    <row r="6" spans="1:13" ht="15" thickBot="1">
      <c r="B6"/>
      <c r="C6"/>
      <c r="D6"/>
      <c r="E6"/>
      <c r="F6"/>
      <c r="G6"/>
      <c r="H6"/>
      <c r="I6"/>
      <c r="J6"/>
      <c r="K6"/>
      <c r="L6" s="45"/>
      <c r="M6" s="45"/>
    </row>
    <row r="7" spans="1:13" ht="14.5">
      <c r="B7" s="1445"/>
      <c r="C7" s="2162" t="s">
        <v>310</v>
      </c>
      <c r="D7" s="2163"/>
      <c r="E7" s="2164"/>
      <c r="F7" s="2160" t="s">
        <v>30</v>
      </c>
      <c r="G7" s="2161"/>
      <c r="H7"/>
      <c r="I7"/>
      <c r="J7"/>
      <c r="K7"/>
      <c r="L7" s="45"/>
      <c r="M7" s="45"/>
    </row>
    <row r="8" spans="1:13" ht="15" thickBot="1">
      <c r="B8" s="1446"/>
      <c r="C8" s="789" t="s">
        <v>673</v>
      </c>
      <c r="D8" s="789" t="s">
        <v>688</v>
      </c>
      <c r="E8" s="789" t="s">
        <v>674</v>
      </c>
      <c r="F8" s="790" t="s">
        <v>34</v>
      </c>
      <c r="G8" s="1447" t="s">
        <v>35</v>
      </c>
      <c r="H8"/>
      <c r="I8"/>
      <c r="J8"/>
      <c r="K8"/>
      <c r="L8" s="45"/>
      <c r="M8" s="45"/>
    </row>
    <row r="9" spans="1:13" ht="14.5">
      <c r="B9" s="1448" t="s">
        <v>272</v>
      </c>
      <c r="C9" s="779"/>
      <c r="D9" s="780"/>
      <c r="E9" s="781"/>
      <c r="F9" s="780"/>
      <c r="G9" s="781"/>
      <c r="H9"/>
      <c r="I9"/>
      <c r="J9"/>
      <c r="K9"/>
      <c r="L9" s="45"/>
      <c r="M9" s="45"/>
    </row>
    <row r="10" spans="1:13" ht="14.5">
      <c r="B10" s="83" t="s">
        <v>309</v>
      </c>
      <c r="C10" s="782">
        <v>122665</v>
      </c>
      <c r="D10" s="1449">
        <v>510036</v>
      </c>
      <c r="E10" s="1192">
        <v>265981</v>
      </c>
      <c r="F10" s="1450">
        <v>-0.47850543883176877</v>
      </c>
      <c r="G10" s="1451">
        <v>1.1683528308808544</v>
      </c>
      <c r="H10"/>
      <c r="I10"/>
      <c r="J10"/>
      <c r="K10"/>
      <c r="L10" s="45"/>
      <c r="M10" s="45"/>
    </row>
    <row r="11" spans="1:13" ht="14.5">
      <c r="B11" s="83" t="s">
        <v>311</v>
      </c>
      <c r="C11" s="782">
        <v>937921</v>
      </c>
      <c r="D11" s="1449">
        <v>0</v>
      </c>
      <c r="E11" s="1192">
        <v>0</v>
      </c>
      <c r="F11" s="1450" t="s">
        <v>732</v>
      </c>
      <c r="G11" s="1451" t="s">
        <v>630</v>
      </c>
      <c r="H11"/>
      <c r="I11"/>
      <c r="J11"/>
      <c r="K11"/>
      <c r="L11" s="45"/>
      <c r="M11" s="45"/>
    </row>
    <row r="12" spans="1:13" ht="14.5">
      <c r="B12" s="83" t="s">
        <v>312</v>
      </c>
      <c r="C12" s="782">
        <v>317479</v>
      </c>
      <c r="D12" s="1449">
        <v>1427450</v>
      </c>
      <c r="E12" s="1192">
        <v>1455030</v>
      </c>
      <c r="F12" s="1450">
        <v>1.9321167116186144E-2</v>
      </c>
      <c r="G12" s="1451">
        <v>3.583074786048841</v>
      </c>
      <c r="H12"/>
      <c r="I12"/>
      <c r="J12"/>
      <c r="K12"/>
      <c r="L12" s="45"/>
      <c r="M12" s="45"/>
    </row>
    <row r="13" spans="1:13" ht="14.5">
      <c r="B13" s="83" t="s">
        <v>313</v>
      </c>
      <c r="C13" s="782">
        <v>34755621</v>
      </c>
      <c r="D13" s="1449">
        <v>37392797</v>
      </c>
      <c r="E13" s="1192">
        <v>36415839</v>
      </c>
      <c r="F13" s="1450">
        <v>-2.6126903531714984E-2</v>
      </c>
      <c r="G13" s="1451">
        <v>4.776833076871223E-2</v>
      </c>
      <c r="H13"/>
      <c r="I13"/>
      <c r="J13"/>
      <c r="K13"/>
      <c r="L13" s="45"/>
      <c r="M13" s="45"/>
    </row>
    <row r="14" spans="1:13" ht="14.5">
      <c r="B14" s="83" t="s">
        <v>574</v>
      </c>
      <c r="C14" s="782">
        <v>0</v>
      </c>
      <c r="D14" s="1449">
        <v>640723</v>
      </c>
      <c r="E14" s="1192">
        <v>668698</v>
      </c>
      <c r="F14" s="1450">
        <v>4.3661613520975529E-2</v>
      </c>
      <c r="G14" s="1451" t="s">
        <v>630</v>
      </c>
      <c r="H14"/>
      <c r="I14"/>
      <c r="J14"/>
      <c r="K14"/>
      <c r="L14" s="45"/>
      <c r="M14" s="45"/>
    </row>
    <row r="15" spans="1:13" ht="14.5">
      <c r="B15" s="83" t="s">
        <v>314</v>
      </c>
      <c r="C15" s="782">
        <v>197</v>
      </c>
      <c r="D15" s="1449">
        <v>294639</v>
      </c>
      <c r="E15" s="1192">
        <v>1560</v>
      </c>
      <c r="F15" s="1450" t="s">
        <v>732</v>
      </c>
      <c r="G15" s="1451">
        <v>6.9187817258883246</v>
      </c>
      <c r="H15"/>
      <c r="I15" s="80"/>
      <c r="J15"/>
      <c r="K15"/>
      <c r="L15" s="45"/>
      <c r="M15" s="45"/>
    </row>
    <row r="16" spans="1:13" ht="14.5">
      <c r="B16" s="83"/>
      <c r="C16" s="782"/>
      <c r="D16" s="1449"/>
      <c r="E16" s="1192"/>
      <c r="F16" s="1450"/>
      <c r="G16" s="1451"/>
      <c r="H16"/>
      <c r="I16" s="80"/>
      <c r="J16"/>
      <c r="K16"/>
      <c r="L16" s="45"/>
      <c r="M16" s="45"/>
    </row>
    <row r="17" spans="2:13" ht="14.5">
      <c r="B17" s="85" t="s">
        <v>287</v>
      </c>
      <c r="C17" s="783">
        <v>36133883</v>
      </c>
      <c r="D17" s="1452">
        <v>40265645</v>
      </c>
      <c r="E17" s="1193">
        <v>38807108</v>
      </c>
      <c r="F17" s="1453">
        <v>-3.6222864429465873E-2</v>
      </c>
      <c r="G17" s="1454">
        <v>7.3981116283572401E-2</v>
      </c>
      <c r="H17"/>
      <c r="I17" s="80"/>
      <c r="J17"/>
      <c r="K17"/>
      <c r="L17" s="45"/>
      <c r="M17" s="45"/>
    </row>
    <row r="18" spans="2:13" ht="14.5">
      <c r="B18" s="84"/>
      <c r="C18" s="782"/>
      <c r="D18" s="1449"/>
      <c r="E18" s="1192"/>
      <c r="F18" s="1450"/>
      <c r="G18" s="1451"/>
      <c r="H18"/>
      <c r="I18" s="80"/>
      <c r="J18"/>
      <c r="K18"/>
      <c r="L18" s="45"/>
      <c r="M18" s="45"/>
    </row>
    <row r="19" spans="2:13" ht="14.5">
      <c r="B19" s="86" t="s">
        <v>315</v>
      </c>
      <c r="C19" s="782"/>
      <c r="D19" s="1449"/>
      <c r="E19" s="1192"/>
      <c r="F19" s="1450"/>
      <c r="G19" s="1451"/>
      <c r="H19"/>
      <c r="I19"/>
      <c r="J19"/>
      <c r="K19"/>
      <c r="L19" s="45"/>
      <c r="M19" s="45"/>
    </row>
    <row r="20" spans="2:13" ht="14.5" hidden="1">
      <c r="B20" s="84" t="s">
        <v>316</v>
      </c>
      <c r="C20" s="782" t="s">
        <v>606</v>
      </c>
      <c r="D20" s="1449">
        <v>0</v>
      </c>
      <c r="E20" s="1192">
        <v>0</v>
      </c>
      <c r="F20" s="1450" t="s">
        <v>732</v>
      </c>
      <c r="G20" s="1451" t="s">
        <v>630</v>
      </c>
      <c r="H20"/>
      <c r="I20"/>
      <c r="J20"/>
      <c r="K20"/>
      <c r="L20" s="45"/>
      <c r="M20" s="45"/>
    </row>
    <row r="21" spans="2:13" ht="14.5" hidden="1">
      <c r="B21" s="84" t="s">
        <v>421</v>
      </c>
      <c r="C21" s="782">
        <v>1803725</v>
      </c>
      <c r="D21" s="1449">
        <v>1816584</v>
      </c>
      <c r="E21" s="1192">
        <v>1859959</v>
      </c>
      <c r="F21" s="1450">
        <v>2.3877233312635138E-2</v>
      </c>
      <c r="G21" s="1451">
        <v>3.1176592884170296E-2</v>
      </c>
      <c r="H21"/>
      <c r="I21"/>
      <c r="J21"/>
      <c r="K21"/>
      <c r="L21" s="45"/>
      <c r="M21" s="45"/>
    </row>
    <row r="22" spans="2:13" ht="14.5">
      <c r="B22" s="84" t="s">
        <v>135</v>
      </c>
      <c r="C22" s="782">
        <v>1803725</v>
      </c>
      <c r="D22" s="1449">
        <v>1816584</v>
      </c>
      <c r="E22" s="1192">
        <v>1859959</v>
      </c>
      <c r="F22" s="1450">
        <v>2.3877233312635138E-2</v>
      </c>
      <c r="G22" s="1451">
        <v>3.1176592884170296E-2</v>
      </c>
      <c r="H22"/>
      <c r="I22"/>
      <c r="J22"/>
      <c r="K22"/>
      <c r="L22" s="45"/>
      <c r="M22" s="45"/>
    </row>
    <row r="23" spans="2:13" ht="14.5">
      <c r="B23" s="83" t="s">
        <v>297</v>
      </c>
      <c r="C23" s="782">
        <v>161170</v>
      </c>
      <c r="D23" s="1449">
        <v>296682</v>
      </c>
      <c r="E23" s="1192">
        <v>214061</v>
      </c>
      <c r="F23" s="1450">
        <v>-0.27848335928704804</v>
      </c>
      <c r="G23" s="1451">
        <v>0.32816901408450705</v>
      </c>
      <c r="H23"/>
      <c r="I23"/>
      <c r="J23"/>
      <c r="K23"/>
      <c r="L23" s="45"/>
      <c r="M23" s="45"/>
    </row>
    <row r="24" spans="2:13" ht="14.5">
      <c r="B24" s="84"/>
      <c r="C24" s="782"/>
      <c r="D24" s="1449"/>
      <c r="E24" s="1192"/>
      <c r="F24" s="1450"/>
      <c r="G24" s="1451"/>
      <c r="H24"/>
      <c r="I24"/>
      <c r="J24"/>
      <c r="K24"/>
      <c r="L24" s="45"/>
      <c r="M24" s="45"/>
    </row>
    <row r="25" spans="2:13" ht="14.5">
      <c r="B25" s="85" t="s">
        <v>298</v>
      </c>
      <c r="C25" s="783">
        <v>1964895</v>
      </c>
      <c r="D25" s="1452">
        <v>2113266</v>
      </c>
      <c r="E25" s="1193">
        <v>2074020</v>
      </c>
      <c r="F25" s="1453">
        <v>-1.8571254162987549E-2</v>
      </c>
      <c r="G25" s="1454">
        <v>5.5537318788026813E-2</v>
      </c>
      <c r="H25"/>
      <c r="I25"/>
      <c r="J25"/>
      <c r="K25"/>
      <c r="L25" s="45"/>
      <c r="M25" s="45"/>
    </row>
    <row r="26" spans="2:13" ht="14.5">
      <c r="B26" s="84"/>
      <c r="C26" s="782"/>
      <c r="D26" s="1449"/>
      <c r="E26" s="1192"/>
      <c r="F26" s="1450"/>
      <c r="G26" s="1451"/>
      <c r="H26"/>
      <c r="I26"/>
      <c r="J26"/>
      <c r="K26"/>
      <c r="L26" s="45"/>
      <c r="M26" s="45"/>
    </row>
    <row r="27" spans="2:13" ht="14.5">
      <c r="B27" s="86" t="s">
        <v>317</v>
      </c>
      <c r="C27" s="782"/>
      <c r="D27" s="1449"/>
      <c r="E27" s="1192"/>
      <c r="F27" s="1450"/>
      <c r="G27" s="1451"/>
      <c r="H27"/>
      <c r="I27"/>
      <c r="J27"/>
      <c r="K27"/>
      <c r="L27" s="45"/>
      <c r="M27" s="45"/>
    </row>
    <row r="28" spans="2:13" ht="14.5">
      <c r="B28" s="83" t="s">
        <v>299</v>
      </c>
      <c r="C28" s="782">
        <v>1318993</v>
      </c>
      <c r="D28" s="1449">
        <v>1318993</v>
      </c>
      <c r="E28" s="1192">
        <v>1318993</v>
      </c>
      <c r="F28" s="1450">
        <v>0</v>
      </c>
      <c r="G28" s="1451">
        <v>0</v>
      </c>
      <c r="H28"/>
      <c r="I28"/>
      <c r="J28"/>
      <c r="K28"/>
      <c r="L28" s="45"/>
      <c r="M28" s="45"/>
    </row>
    <row r="29" spans="2:13" ht="14.5">
      <c r="B29" s="84" t="s">
        <v>235</v>
      </c>
      <c r="C29" s="782">
        <v>384542</v>
      </c>
      <c r="D29" s="1449">
        <v>384542</v>
      </c>
      <c r="E29" s="1192">
        <v>384542</v>
      </c>
      <c r="F29" s="1450">
        <v>0</v>
      </c>
      <c r="G29" s="1451">
        <v>0</v>
      </c>
      <c r="H29"/>
      <c r="I29"/>
      <c r="J29"/>
      <c r="K29"/>
      <c r="L29" s="45"/>
      <c r="M29" s="45"/>
    </row>
    <row r="30" spans="2:13" ht="15" customHeight="1">
      <c r="B30" s="83" t="s">
        <v>318</v>
      </c>
      <c r="C30" s="782">
        <v>25905604</v>
      </c>
      <c r="D30" s="1449">
        <v>25910975</v>
      </c>
      <c r="E30" s="1192">
        <v>27689804</v>
      </c>
      <c r="F30" s="1450">
        <v>6.8651565601062892E-2</v>
      </c>
      <c r="G30" s="1451">
        <v>6.8873128763953906E-2</v>
      </c>
      <c r="H30"/>
      <c r="I30"/>
      <c r="J30"/>
      <c r="K30"/>
      <c r="L30" s="45"/>
      <c r="M30" s="45"/>
    </row>
    <row r="31" spans="2:13" ht="14.5">
      <c r="B31" s="83" t="s">
        <v>319</v>
      </c>
      <c r="C31" s="782">
        <v>-362199</v>
      </c>
      <c r="D31" s="1449">
        <v>17616</v>
      </c>
      <c r="E31" s="1192">
        <v>40503</v>
      </c>
      <c r="F31" s="1450">
        <v>1.299216621253406</v>
      </c>
      <c r="G31" s="1451">
        <v>-1.1118252673254205</v>
      </c>
      <c r="H31"/>
      <c r="I31"/>
      <c r="J31"/>
      <c r="K31"/>
      <c r="L31" s="45"/>
      <c r="M31" s="45"/>
    </row>
    <row r="32" spans="2:13" ht="14.9" customHeight="1">
      <c r="B32" s="83" t="s">
        <v>244</v>
      </c>
      <c r="C32" s="782">
        <v>6922048</v>
      </c>
      <c r="D32" s="1449">
        <v>10520253</v>
      </c>
      <c r="E32" s="1192">
        <v>7299246</v>
      </c>
      <c r="F32" s="1450">
        <v>-0.30617200936137179</v>
      </c>
      <c r="G32" s="1451">
        <v>5.4492254315485766E-2</v>
      </c>
      <c r="H32"/>
      <c r="I32"/>
      <c r="J32"/>
      <c r="K32"/>
      <c r="L32" s="45"/>
      <c r="M32" s="45"/>
    </row>
    <row r="33" spans="2:13" ht="14.9" customHeight="1">
      <c r="B33" s="83"/>
      <c r="C33" s="782"/>
      <c r="D33" s="1449"/>
      <c r="E33" s="1192"/>
      <c r="F33" s="1450"/>
      <c r="G33" s="1451"/>
      <c r="H33"/>
      <c r="I33"/>
      <c r="J33"/>
      <c r="K33"/>
      <c r="L33" s="45"/>
      <c r="M33" s="45"/>
    </row>
    <row r="34" spans="2:13" ht="14.9" customHeight="1">
      <c r="B34" s="85" t="s">
        <v>320</v>
      </c>
      <c r="C34" s="783">
        <v>34168988</v>
      </c>
      <c r="D34" s="1452">
        <v>38152379</v>
      </c>
      <c r="E34" s="1193">
        <v>36733088</v>
      </c>
      <c r="F34" s="1453">
        <v>-3.7200589771872461E-2</v>
      </c>
      <c r="G34" s="1454">
        <v>7.5041730823283359E-2</v>
      </c>
      <c r="H34"/>
      <c r="I34"/>
      <c r="J34"/>
      <c r="K34"/>
      <c r="L34" s="45"/>
      <c r="M34" s="45"/>
    </row>
    <row r="35" spans="2:13" ht="14.9" customHeight="1">
      <c r="B35" s="83"/>
      <c r="C35" s="783"/>
      <c r="D35" s="1452"/>
      <c r="E35" s="1193"/>
      <c r="F35" s="1453"/>
      <c r="G35" s="1454"/>
      <c r="H35"/>
      <c r="I35"/>
      <c r="J35"/>
      <c r="K35"/>
      <c r="L35" s="45"/>
      <c r="M35" s="45"/>
    </row>
    <row r="36" spans="2:13" ht="14.9" customHeight="1" thickBot="1">
      <c r="B36" s="1455" t="s">
        <v>321</v>
      </c>
      <c r="C36" s="784">
        <v>36133883</v>
      </c>
      <c r="D36" s="785">
        <v>40265645</v>
      </c>
      <c r="E36" s="786">
        <v>38807108</v>
      </c>
      <c r="F36" s="787">
        <v>-3.6222864429465873E-2</v>
      </c>
      <c r="G36" s="788">
        <v>7.3981116283572401E-2</v>
      </c>
      <c r="H36"/>
      <c r="I36"/>
      <c r="J36"/>
      <c r="K36"/>
      <c r="L36" s="45"/>
      <c r="M36" s="45"/>
    </row>
    <row r="37" spans="2:13" ht="14.9" customHeight="1">
      <c r="B37" s="1456"/>
      <c r="C37" s="1457"/>
      <c r="D37" s="1457"/>
      <c r="E37" s="1457"/>
      <c r="F37" s="1458"/>
      <c r="G37" s="1458"/>
      <c r="H37"/>
      <c r="I37"/>
      <c r="J37"/>
      <c r="K37"/>
      <c r="L37" s="45"/>
      <c r="M37" s="45"/>
    </row>
    <row r="38" spans="2:13" ht="14.9" customHeight="1" thickBot="1">
      <c r="B38" s="1459"/>
      <c r="C38" s="1460"/>
      <c r="D38" s="1460"/>
      <c r="E38" s="1460"/>
      <c r="F38" s="1460"/>
      <c r="G38" s="1460"/>
      <c r="H38"/>
      <c r="I38"/>
      <c r="J38"/>
      <c r="K38"/>
      <c r="L38" s="45"/>
      <c r="M38" s="45"/>
    </row>
    <row r="39" spans="2:13" ht="14.9" customHeight="1">
      <c r="B39" s="87"/>
      <c r="C39" s="2162" t="s">
        <v>29</v>
      </c>
      <c r="D39" s="2163"/>
      <c r="E39" s="2164"/>
      <c r="F39" s="2160" t="s">
        <v>30</v>
      </c>
      <c r="G39" s="2161"/>
      <c r="H39" s="2160" t="s">
        <v>31</v>
      </c>
      <c r="I39" s="2161"/>
      <c r="J39" s="1461" t="s">
        <v>456</v>
      </c>
      <c r="K39" s="2160" t="s">
        <v>530</v>
      </c>
      <c r="L39" s="2161"/>
      <c r="M39" s="1461" t="s">
        <v>456</v>
      </c>
    </row>
    <row r="40" spans="2:13" ht="14.9" customHeight="1" thickBot="1">
      <c r="B40" s="88"/>
      <c r="C40" s="799" t="s">
        <v>671</v>
      </c>
      <c r="D40" s="800" t="s">
        <v>576</v>
      </c>
      <c r="E40" s="801" t="s">
        <v>672</v>
      </c>
      <c r="F40" s="802" t="s">
        <v>34</v>
      </c>
      <c r="G40" s="1607" t="s">
        <v>35</v>
      </c>
      <c r="H40" s="803" t="s">
        <v>673</v>
      </c>
      <c r="I40" s="804" t="s">
        <v>674</v>
      </c>
      <c r="J40" s="1462" t="s">
        <v>738</v>
      </c>
      <c r="K40" s="773" t="s">
        <v>787</v>
      </c>
      <c r="L40" s="774" t="s">
        <v>788</v>
      </c>
      <c r="M40" s="775" t="s">
        <v>816</v>
      </c>
    </row>
    <row r="41" spans="2:13" ht="14.9" customHeight="1">
      <c r="B41" s="1448" t="s">
        <v>322</v>
      </c>
      <c r="C41" s="1463"/>
      <c r="D41" s="1464"/>
      <c r="E41" s="1465"/>
      <c r="F41" s="1466"/>
      <c r="G41" s="1451"/>
      <c r="H41" s="1463"/>
      <c r="I41" s="1465"/>
      <c r="J41" s="1467"/>
      <c r="K41" s="1466"/>
      <c r="L41" s="1608"/>
      <c r="M41" s="1609"/>
    </row>
    <row r="42" spans="2:13" ht="14.9" customHeight="1">
      <c r="B42" s="83" t="s">
        <v>323</v>
      </c>
      <c r="C42" s="782">
        <v>1804873</v>
      </c>
      <c r="D42" s="1449">
        <v>1557394</v>
      </c>
      <c r="E42" s="1192">
        <v>1899078</v>
      </c>
      <c r="F42" s="791">
        <v>0.21939470679866502</v>
      </c>
      <c r="G42" s="1451">
        <v>5.2194808166557971E-2</v>
      </c>
      <c r="H42" s="1449">
        <v>3244084</v>
      </c>
      <c r="I42" s="1192">
        <v>3456472</v>
      </c>
      <c r="J42" s="792">
        <v>6.5469328167828023E-2</v>
      </c>
      <c r="K42" s="1610">
        <v>3244084</v>
      </c>
      <c r="L42" s="1611">
        <v>3456472</v>
      </c>
      <c r="M42" s="1618">
        <v>6.5469328167828023E-2</v>
      </c>
    </row>
    <row r="43" spans="2:13" ht="14.9" customHeight="1">
      <c r="B43" s="83" t="s">
        <v>324</v>
      </c>
      <c r="C43" s="782">
        <v>8996</v>
      </c>
      <c r="D43" s="1449">
        <v>18725</v>
      </c>
      <c r="E43" s="1192">
        <v>28052</v>
      </c>
      <c r="F43" s="791">
        <v>0.49810413885180238</v>
      </c>
      <c r="G43" s="1451">
        <v>2.11827478879502</v>
      </c>
      <c r="H43" s="1449">
        <v>9296</v>
      </c>
      <c r="I43" s="1192">
        <v>46777</v>
      </c>
      <c r="J43" s="792">
        <v>4.0319492254733218</v>
      </c>
      <c r="K43" s="1612">
        <v>9296</v>
      </c>
      <c r="L43" s="1613">
        <v>46777</v>
      </c>
      <c r="M43" s="1614">
        <v>4.0319492254733218</v>
      </c>
    </row>
    <row r="44" spans="2:13" ht="14.9" customHeight="1">
      <c r="B44" s="83" t="s">
        <v>325</v>
      </c>
      <c r="C44" s="782">
        <v>22618</v>
      </c>
      <c r="D44" s="1449">
        <v>1234</v>
      </c>
      <c r="E44" s="1192">
        <v>0</v>
      </c>
      <c r="F44" s="791" t="s">
        <v>732</v>
      </c>
      <c r="G44" s="1451" t="s">
        <v>732</v>
      </c>
      <c r="H44" s="1449">
        <v>26377</v>
      </c>
      <c r="I44" s="1192">
        <v>1234</v>
      </c>
      <c r="J44" s="792">
        <v>-0.95321681768207145</v>
      </c>
      <c r="K44" s="1612">
        <v>26377</v>
      </c>
      <c r="L44" s="1613">
        <v>1234</v>
      </c>
      <c r="M44" s="1614">
        <v>-0.95321681768207145</v>
      </c>
    </row>
    <row r="45" spans="2:13" s="96" customFormat="1" ht="14.5">
      <c r="B45" s="472" t="s">
        <v>326</v>
      </c>
      <c r="C45" s="783">
        <v>1836487</v>
      </c>
      <c r="D45" s="1452">
        <v>1577353</v>
      </c>
      <c r="E45" s="1468">
        <v>1927130</v>
      </c>
      <c r="F45" s="793">
        <v>0.22174934843373673</v>
      </c>
      <c r="G45" s="1454">
        <v>4.9356733807535802E-2</v>
      </c>
      <c r="H45" s="1452">
        <v>3279757</v>
      </c>
      <c r="I45" s="1468">
        <v>3504483</v>
      </c>
      <c r="J45" s="794">
        <v>6.8519100652883802E-2</v>
      </c>
      <c r="K45" s="1615">
        <v>3279757</v>
      </c>
      <c r="L45" s="1616">
        <v>3504483</v>
      </c>
      <c r="M45" s="1617">
        <v>6.8519100652883802E-2</v>
      </c>
    </row>
    <row r="46" spans="2:13" ht="14.5">
      <c r="B46" s="83"/>
      <c r="C46" s="795"/>
      <c r="D46" s="462"/>
      <c r="E46" s="1469"/>
      <c r="F46" s="791"/>
      <c r="G46" s="1451"/>
      <c r="H46" s="462"/>
      <c r="I46" s="1469"/>
      <c r="J46" s="792"/>
      <c r="K46" s="1615"/>
      <c r="L46" s="1616"/>
      <c r="M46" s="1617"/>
    </row>
    <row r="47" spans="2:13" ht="15" customHeight="1">
      <c r="B47" s="83" t="s">
        <v>327</v>
      </c>
      <c r="C47" s="782">
        <v>-14156</v>
      </c>
      <c r="D47" s="1449">
        <v>-13565</v>
      </c>
      <c r="E47" s="1192">
        <v>-13508</v>
      </c>
      <c r="F47" s="791">
        <v>-4.2019904165130351E-3</v>
      </c>
      <c r="G47" s="1451">
        <v>-4.5775642836959562E-2</v>
      </c>
      <c r="H47" s="1449">
        <v>-27952</v>
      </c>
      <c r="I47" s="1192">
        <v>-18680</v>
      </c>
      <c r="J47" s="792">
        <v>-0.33171150543789352</v>
      </c>
      <c r="K47" s="1612">
        <v>-27952</v>
      </c>
      <c r="L47" s="1613">
        <v>-27073</v>
      </c>
      <c r="M47" s="1614">
        <v>-3.1446765884373229E-2</v>
      </c>
    </row>
    <row r="48" spans="2:13" ht="14.5">
      <c r="B48" s="83" t="s">
        <v>328</v>
      </c>
      <c r="C48" s="782">
        <v>-7584</v>
      </c>
      <c r="D48" s="1449">
        <v>-4802</v>
      </c>
      <c r="E48" s="1192">
        <v>-5115</v>
      </c>
      <c r="F48" s="791">
        <v>6.5181174510620554E-2</v>
      </c>
      <c r="G48" s="1451">
        <v>-0.32555379746835444</v>
      </c>
      <c r="H48" s="1449">
        <v>-11991</v>
      </c>
      <c r="I48" s="1192">
        <v>-18310</v>
      </c>
      <c r="J48" s="792">
        <v>0.52697856725877745</v>
      </c>
      <c r="K48" s="1612">
        <v>-11991</v>
      </c>
      <c r="L48" s="1613">
        <v>-9917</v>
      </c>
      <c r="M48" s="1614">
        <v>-0.1729630556250521</v>
      </c>
    </row>
    <row r="49" spans="2:13" s="96" customFormat="1" ht="14.9" customHeight="1">
      <c r="B49" s="472" t="s">
        <v>286</v>
      </c>
      <c r="C49" s="783">
        <v>-21740</v>
      </c>
      <c r="D49" s="1452">
        <v>-18367</v>
      </c>
      <c r="E49" s="1468">
        <v>-18623</v>
      </c>
      <c r="F49" s="793">
        <v>1.3938041051886563E-2</v>
      </c>
      <c r="G49" s="1454">
        <v>-0.14337626494940203</v>
      </c>
      <c r="H49" s="1452">
        <v>-39943</v>
      </c>
      <c r="I49" s="1468">
        <v>-36990</v>
      </c>
      <c r="J49" s="794">
        <v>-7.3930350749818463E-2</v>
      </c>
      <c r="K49" s="1615">
        <v>-39943</v>
      </c>
      <c r="L49" s="1616">
        <v>-36990</v>
      </c>
      <c r="M49" s="1617">
        <v>-7.3930350749818463E-2</v>
      </c>
    </row>
    <row r="50" spans="2:13" ht="14.5">
      <c r="B50" s="83"/>
      <c r="C50" s="796"/>
      <c r="D50" s="1470"/>
      <c r="E50" s="1471"/>
      <c r="F50" s="791"/>
      <c r="G50" s="1451"/>
      <c r="H50" s="1470"/>
      <c r="I50" s="1471"/>
      <c r="J50" s="792"/>
      <c r="K50" s="1615"/>
      <c r="L50" s="1616"/>
      <c r="M50" s="1617"/>
    </row>
    <row r="51" spans="2:13" s="96" customFormat="1" ht="14.5">
      <c r="B51" s="473" t="s">
        <v>329</v>
      </c>
      <c r="C51" s="783">
        <v>1814747</v>
      </c>
      <c r="D51" s="1452">
        <v>1558986</v>
      </c>
      <c r="E51" s="1468">
        <v>1908507</v>
      </c>
      <c r="F51" s="793">
        <v>0.22419765155043092</v>
      </c>
      <c r="G51" s="1454">
        <v>5.1665604075940008E-2</v>
      </c>
      <c r="H51" s="1452">
        <v>3239814</v>
      </c>
      <c r="I51" s="1468">
        <v>3467493</v>
      </c>
      <c r="J51" s="794">
        <v>7.0275330620831911E-2</v>
      </c>
      <c r="K51" s="1615">
        <v>3239814</v>
      </c>
      <c r="L51" s="1616">
        <v>3467493</v>
      </c>
      <c r="M51" s="1617">
        <v>7.0275330620831911E-2</v>
      </c>
    </row>
    <row r="52" spans="2:13" ht="14.5">
      <c r="B52" s="83"/>
      <c r="C52" s="796"/>
      <c r="D52" s="1470"/>
      <c r="E52" s="1471"/>
      <c r="F52" s="791"/>
      <c r="G52" s="1451"/>
      <c r="H52" s="1470"/>
      <c r="I52" s="1471"/>
      <c r="J52" s="792"/>
      <c r="K52" s="1615"/>
      <c r="L52" s="1616"/>
      <c r="M52" s="1617"/>
    </row>
    <row r="53" spans="2:13" ht="14.5">
      <c r="B53" s="29" t="s">
        <v>330</v>
      </c>
      <c r="C53" s="782">
        <v>-3284</v>
      </c>
      <c r="D53" s="1449">
        <v>93</v>
      </c>
      <c r="E53" s="1192">
        <v>-2830</v>
      </c>
      <c r="F53" s="791" t="s">
        <v>732</v>
      </c>
      <c r="G53" s="1451">
        <v>-0.13824604141291108</v>
      </c>
      <c r="H53" s="1449">
        <v>-3442</v>
      </c>
      <c r="I53" s="1192">
        <v>-2737</v>
      </c>
      <c r="J53" s="792">
        <v>-0.20482277745496802</v>
      </c>
      <c r="K53" s="1612">
        <v>-3442</v>
      </c>
      <c r="L53" s="1613">
        <v>-2737</v>
      </c>
      <c r="M53" s="1614">
        <v>-0.20482277745496802</v>
      </c>
    </row>
    <row r="54" spans="2:13" ht="14.5">
      <c r="B54" s="83" t="s">
        <v>331</v>
      </c>
      <c r="C54" s="782">
        <v>99</v>
      </c>
      <c r="D54" s="1449">
        <v>111</v>
      </c>
      <c r="E54" s="1192">
        <v>-29</v>
      </c>
      <c r="F54" s="791">
        <v>-1.2612612612612613</v>
      </c>
      <c r="G54" s="1451">
        <v>-1.2929292929292928</v>
      </c>
      <c r="H54" s="1449">
        <v>201</v>
      </c>
      <c r="I54" s="1192">
        <v>82</v>
      </c>
      <c r="J54" s="792">
        <v>-0.59203980099502496</v>
      </c>
      <c r="K54" s="1612">
        <v>201</v>
      </c>
      <c r="L54" s="1613">
        <v>82</v>
      </c>
      <c r="M54" s="1614">
        <v>-0.59203980099502496</v>
      </c>
    </row>
    <row r="55" spans="2:13" ht="14.5">
      <c r="B55" s="83"/>
      <c r="C55" s="796"/>
      <c r="D55" s="1470"/>
      <c r="E55" s="1471"/>
      <c r="F55" s="791"/>
      <c r="G55" s="1451"/>
      <c r="H55" s="1470"/>
      <c r="I55" s="1471"/>
      <c r="J55" s="792"/>
      <c r="K55" s="1612"/>
      <c r="L55" s="1613"/>
      <c r="M55" s="1614"/>
    </row>
    <row r="56" spans="2:13" s="96" customFormat="1" ht="14.5">
      <c r="B56" s="473" t="s">
        <v>332</v>
      </c>
      <c r="C56" s="783">
        <v>1811562</v>
      </c>
      <c r="D56" s="1452">
        <v>1559190</v>
      </c>
      <c r="E56" s="1468">
        <v>1905648</v>
      </c>
      <c r="F56" s="793">
        <v>0.22220383660746923</v>
      </c>
      <c r="G56" s="1454">
        <v>5.1936395221361398E-2</v>
      </c>
      <c r="H56" s="1452">
        <v>3236573</v>
      </c>
      <c r="I56" s="1468">
        <v>3464838</v>
      </c>
      <c r="J56" s="794">
        <v>7.0526757777439331E-2</v>
      </c>
      <c r="K56" s="1615">
        <v>3236573</v>
      </c>
      <c r="L56" s="1616">
        <v>3464838</v>
      </c>
      <c r="M56" s="1617">
        <v>7.0526757777439331E-2</v>
      </c>
    </row>
    <row r="57" spans="2:13" ht="14.5">
      <c r="B57" s="83" t="s">
        <v>42</v>
      </c>
      <c r="C57" s="782">
        <v>-47093</v>
      </c>
      <c r="D57" s="1449">
        <v>-43104</v>
      </c>
      <c r="E57" s="1192">
        <v>-51879</v>
      </c>
      <c r="F57" s="791">
        <v>0.20357739420935417</v>
      </c>
      <c r="G57" s="1451">
        <v>0.10162869216231707</v>
      </c>
      <c r="H57" s="1449">
        <v>-93888</v>
      </c>
      <c r="I57" s="1192">
        <v>-94983</v>
      </c>
      <c r="J57" s="792">
        <v>1.1662832310838533E-2</v>
      </c>
      <c r="K57" s="1612">
        <v>-93888</v>
      </c>
      <c r="L57" s="1613">
        <v>-94983</v>
      </c>
      <c r="M57" s="1614">
        <v>1.1662832310838533E-2</v>
      </c>
    </row>
    <row r="58" spans="2:13" s="96" customFormat="1" ht="15" thickBot="1">
      <c r="B58" s="474" t="s">
        <v>333</v>
      </c>
      <c r="C58" s="784">
        <v>1764469</v>
      </c>
      <c r="D58" s="785">
        <v>1516086</v>
      </c>
      <c r="E58" s="797">
        <v>1853769</v>
      </c>
      <c r="F58" s="798">
        <v>0.22273340694393329</v>
      </c>
      <c r="G58" s="788">
        <v>5.0610126899367502E-2</v>
      </c>
      <c r="H58" s="785">
        <v>3142685</v>
      </c>
      <c r="I58" s="797">
        <v>3369855</v>
      </c>
      <c r="J58" s="1472">
        <v>7.2285322900640603E-2</v>
      </c>
      <c r="K58" s="1795">
        <v>3142685</v>
      </c>
      <c r="L58" s="1796">
        <v>3369855</v>
      </c>
      <c r="M58" s="1797">
        <v>7.2285322900640603E-2</v>
      </c>
    </row>
    <row r="59" spans="2:13" ht="15" thickBot="1">
      <c r="B59" s="88"/>
      <c r="C59"/>
      <c r="D59"/>
      <c r="E59"/>
      <c r="F59" s="1450"/>
      <c r="G59" s="1450"/>
      <c r="H59" s="462"/>
      <c r="I59" s="462"/>
      <c r="J59" s="1450"/>
      <c r="K59" s="1619"/>
      <c r="L59" s="1619"/>
      <c r="M59" s="1620"/>
    </row>
    <row r="60" spans="2:13" ht="15" thickBot="1">
      <c r="B60" s="1473" t="s">
        <v>334</v>
      </c>
      <c r="C60" s="1474">
        <v>1.0171685798830215</v>
      </c>
      <c r="D60" s="1475">
        <v>0.98009083522681506</v>
      </c>
      <c r="E60" s="1476">
        <v>0.99136339966844067</v>
      </c>
      <c r="F60" s="1798" t="s">
        <v>779</v>
      </c>
      <c r="G60" s="1799" t="s">
        <v>780</v>
      </c>
      <c r="H60" s="1474">
        <v>1.0171685798830215</v>
      </c>
      <c r="I60" s="1476">
        <v>0.99136339966844067</v>
      </c>
      <c r="J60" s="1800" t="s">
        <v>740</v>
      </c>
      <c r="K60" s="1801">
        <v>1.0171685798830215</v>
      </c>
      <c r="L60" s="1802">
        <v>0.99136339966844067</v>
      </c>
      <c r="M60" s="1803" t="s">
        <v>780</v>
      </c>
    </row>
    <row r="64" spans="2:13">
      <c r="E64" s="340"/>
      <c r="I64" s="340"/>
    </row>
  </sheetData>
  <mergeCells count="7">
    <mergeCell ref="K39:L39"/>
    <mergeCell ref="H39:I39"/>
    <mergeCell ref="B3:G5"/>
    <mergeCell ref="C39:E39"/>
    <mergeCell ref="F39:G39"/>
    <mergeCell ref="C7:E7"/>
    <mergeCell ref="F7:G7"/>
  </mergeCells>
  <hyperlinks>
    <hyperlink ref="A1" location="Index!A1" display="Back to index" xr:uid="{D71D75CA-3BA3-44E5-831E-38F6E337BD4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0D32E-1E7D-4D0C-8190-3330858E8D2A}">
  <sheetPr>
    <tabColor rgb="FF2AD2C9"/>
  </sheetPr>
  <dimension ref="A1:AO70"/>
  <sheetViews>
    <sheetView showGridLines="0" topLeftCell="T1" zoomScale="69" zoomScaleNormal="69" workbookViewId="0">
      <selection activeCell="AF6" sqref="AF6:AG7"/>
    </sheetView>
  </sheetViews>
  <sheetFormatPr baseColWidth="10" defaultColWidth="11.453125" defaultRowHeight="14"/>
  <cols>
    <col min="1" max="1" width="11.453125" style="21"/>
    <col min="2" max="2" width="6.54296875" style="21" customWidth="1"/>
    <col min="3" max="3" width="57.90625" style="21" bestFit="1" customWidth="1"/>
    <col min="4" max="4" width="11.08984375" style="21" customWidth="1"/>
    <col min="5" max="5" width="17.54296875" style="21" customWidth="1"/>
    <col min="6" max="7" width="17.54296875" style="21" bestFit="1" customWidth="1"/>
    <col min="8" max="8" width="13.08984375" style="21" customWidth="1"/>
    <col min="9" max="9" width="9.54296875" style="21" bestFit="1" customWidth="1"/>
    <col min="10" max="12" width="11.453125" style="21"/>
    <col min="13" max="13" width="2.54296875" style="21" customWidth="1"/>
    <col min="14" max="14" width="10.453125" style="21" customWidth="1"/>
    <col min="15" max="15" width="49.54296875" style="21" bestFit="1" customWidth="1"/>
    <col min="16" max="16" width="15.453125" style="21" bestFit="1" customWidth="1"/>
    <col min="17" max="18" width="15.90625" style="21" bestFit="1" customWidth="1"/>
    <col min="19" max="19" width="11.54296875" style="21" bestFit="1" customWidth="1"/>
    <col min="20" max="20" width="6.54296875" style="21" bestFit="1" customWidth="1"/>
    <col min="21" max="21" width="10.6328125" style="21" bestFit="1" customWidth="1"/>
    <col min="22" max="22" width="10.54296875" style="21" bestFit="1" customWidth="1"/>
    <col min="23" max="23" width="12.6328125" style="21" bestFit="1" customWidth="1"/>
    <col min="24" max="24" width="11.54296875" style="21" customWidth="1"/>
    <col min="25" max="27" width="11.453125" style="21"/>
    <col min="28" max="28" width="56.54296875" style="21" customWidth="1"/>
    <col min="29" max="30" width="11.453125" style="21"/>
    <col min="31" max="31" width="8" style="21" bestFit="1" customWidth="1"/>
    <col min="32" max="33" width="8.08984375" style="21" customWidth="1"/>
    <col min="34" max="16384" width="11.453125" style="21"/>
  </cols>
  <sheetData>
    <row r="1" spans="1:33">
      <c r="A1" s="993" t="s">
        <v>33</v>
      </c>
    </row>
    <row r="2" spans="1:33" ht="14.4" customHeight="1">
      <c r="A2" s="35"/>
      <c r="B2" s="2109" t="s">
        <v>617</v>
      </c>
      <c r="C2" s="2109"/>
      <c r="D2" s="2109"/>
      <c r="E2" s="2109"/>
      <c r="F2" s="2109"/>
      <c r="G2" s="2109"/>
      <c r="H2" s="2109"/>
      <c r="I2" s="2109"/>
      <c r="J2" s="35"/>
      <c r="K2" s="35"/>
      <c r="L2" s="35"/>
      <c r="M2" s="2109" t="s">
        <v>618</v>
      </c>
      <c r="N2" s="2109"/>
      <c r="O2" s="2109"/>
      <c r="P2" s="2109"/>
      <c r="Q2" s="2109"/>
      <c r="R2" s="2109"/>
      <c r="S2" s="2109"/>
      <c r="T2" s="2109"/>
      <c r="U2" s="2109"/>
      <c r="V2" s="2109"/>
      <c r="W2" s="2109"/>
      <c r="X2" s="35"/>
      <c r="Y2" s="35"/>
      <c r="Z2" s="35"/>
      <c r="AA2" s="35"/>
      <c r="AB2" s="2168" t="s">
        <v>619</v>
      </c>
      <c r="AC2" s="2168"/>
      <c r="AD2" s="2168"/>
      <c r="AE2" s="2168"/>
      <c r="AF2" s="2168"/>
      <c r="AG2" s="2168"/>
    </row>
    <row r="3" spans="1:33">
      <c r="A3" s="35"/>
      <c r="B3" s="2109"/>
      <c r="C3" s="2109"/>
      <c r="D3" s="2109"/>
      <c r="E3" s="2109"/>
      <c r="F3" s="2109"/>
      <c r="G3" s="2109"/>
      <c r="H3" s="2109"/>
      <c r="I3" s="2109"/>
      <c r="J3" s="35"/>
      <c r="K3" s="35"/>
      <c r="L3" s="35"/>
      <c r="M3" s="2109"/>
      <c r="N3" s="2109"/>
      <c r="O3" s="2109"/>
      <c r="P3" s="2109"/>
      <c r="Q3" s="2109"/>
      <c r="R3" s="2109"/>
      <c r="S3" s="2109"/>
      <c r="T3" s="2109"/>
      <c r="U3" s="2109"/>
      <c r="V3" s="2109"/>
      <c r="W3" s="2109"/>
      <c r="X3" s="35"/>
      <c r="Y3" s="35"/>
      <c r="Z3" s="35"/>
      <c r="AA3" s="35"/>
      <c r="AB3" s="2168"/>
      <c r="AC3" s="2168"/>
      <c r="AD3" s="2168"/>
      <c r="AE3" s="2168"/>
      <c r="AF3" s="2168"/>
      <c r="AG3" s="2168"/>
    </row>
    <row r="4" spans="1:33">
      <c r="A4" s="35"/>
      <c r="B4" s="2109"/>
      <c r="C4" s="2109"/>
      <c r="D4" s="2109"/>
      <c r="E4" s="2109"/>
      <c r="F4" s="2109"/>
      <c r="G4" s="2109"/>
      <c r="H4" s="2109"/>
      <c r="I4" s="2109"/>
      <c r="J4" s="35"/>
      <c r="K4" s="35"/>
      <c r="L4" s="35"/>
      <c r="M4" s="2109"/>
      <c r="N4" s="2109"/>
      <c r="O4" s="2109"/>
      <c r="P4" s="2109"/>
      <c r="Q4" s="2109"/>
      <c r="R4" s="2109"/>
      <c r="S4" s="2109"/>
      <c r="T4" s="2109"/>
      <c r="U4" s="2109"/>
      <c r="V4" s="2109"/>
      <c r="W4" s="2109"/>
      <c r="X4" s="35"/>
      <c r="Y4" s="35"/>
      <c r="Z4" s="35"/>
      <c r="AA4" s="35"/>
      <c r="AB4" s="2168"/>
      <c r="AC4" s="2168"/>
      <c r="AD4" s="2168"/>
      <c r="AE4" s="2168"/>
      <c r="AF4" s="2168"/>
      <c r="AG4" s="2168"/>
    </row>
    <row r="5" spans="1:33" ht="14.5" thickBot="1">
      <c r="A5" s="35"/>
      <c r="B5" s="994"/>
      <c r="C5" s="994"/>
      <c r="D5" s="994"/>
      <c r="E5" s="1248"/>
      <c r="F5" s="1248"/>
      <c r="G5" s="1248"/>
      <c r="H5" s="1248"/>
      <c r="I5" s="1248"/>
      <c r="J5" s="35"/>
      <c r="K5" s="35"/>
      <c r="L5" s="219"/>
      <c r="M5" s="2169"/>
      <c r="N5" s="2169"/>
      <c r="O5" s="2169"/>
      <c r="P5" s="1248"/>
      <c r="Q5" s="1248"/>
      <c r="R5" s="1248"/>
      <c r="S5" s="1248"/>
      <c r="T5" s="1248"/>
      <c r="U5" s="1248"/>
      <c r="V5" s="1248"/>
      <c r="W5" s="1248"/>
      <c r="X5" s="244"/>
      <c r="Y5" s="35"/>
      <c r="Z5" s="35"/>
      <c r="AA5" s="35"/>
    </row>
    <row r="6" spans="1:33" ht="14.4" customHeight="1">
      <c r="A6" s="35"/>
      <c r="B6"/>
      <c r="C6" s="995"/>
      <c r="D6" s="2170" t="s">
        <v>310</v>
      </c>
      <c r="E6" s="2171"/>
      <c r="F6" s="2172"/>
      <c r="G6" s="2173" t="s">
        <v>30</v>
      </c>
      <c r="H6" s="2167"/>
      <c r="I6"/>
      <c r="J6" s="35"/>
      <c r="K6" s="35"/>
      <c r="L6" s="106"/>
      <c r="M6"/>
      <c r="N6"/>
      <c r="O6" s="996"/>
      <c r="P6" s="2170" t="s">
        <v>29</v>
      </c>
      <c r="Q6" s="2171"/>
      <c r="R6" s="2171"/>
      <c r="S6" s="2173" t="s">
        <v>30</v>
      </c>
      <c r="T6" s="2167"/>
      <c r="U6" s="2166" t="s">
        <v>890</v>
      </c>
      <c r="V6" s="2167"/>
      <c r="W6" s="997" t="s">
        <v>192</v>
      </c>
      <c r="X6" s="245"/>
      <c r="Y6" s="35"/>
      <c r="Z6" s="35"/>
      <c r="AA6" s="35"/>
      <c r="AB6" s="996"/>
      <c r="AC6" s="2170" t="s">
        <v>29</v>
      </c>
      <c r="AD6" s="2174"/>
      <c r="AE6" s="2174"/>
      <c r="AF6" s="2173" t="s">
        <v>890</v>
      </c>
      <c r="AG6" s="2167"/>
    </row>
    <row r="7" spans="1:33" ht="15" thickBot="1">
      <c r="A7" s="35"/>
      <c r="B7"/>
      <c r="C7" s="998"/>
      <c r="D7" s="966" t="s">
        <v>673</v>
      </c>
      <c r="E7" s="967" t="s">
        <v>688</v>
      </c>
      <c r="F7" s="968" t="s">
        <v>674</v>
      </c>
      <c r="G7" s="374" t="s">
        <v>34</v>
      </c>
      <c r="H7" s="999" t="s">
        <v>35</v>
      </c>
      <c r="I7"/>
      <c r="J7" s="35"/>
      <c r="K7" s="35"/>
      <c r="L7" s="1248"/>
      <c r="M7"/>
      <c r="N7"/>
      <c r="O7" s="1000"/>
      <c r="P7" s="987" t="s">
        <v>671</v>
      </c>
      <c r="Q7" s="1085" t="s">
        <v>576</v>
      </c>
      <c r="R7" s="989" t="s">
        <v>672</v>
      </c>
      <c r="S7" s="824" t="s">
        <v>34</v>
      </c>
      <c r="T7" s="999" t="s">
        <v>35</v>
      </c>
      <c r="U7" s="773" t="s">
        <v>787</v>
      </c>
      <c r="V7" s="774" t="s">
        <v>788</v>
      </c>
      <c r="W7" s="775" t="s">
        <v>816</v>
      </c>
      <c r="X7" s="244"/>
      <c r="Y7" s="35"/>
      <c r="Z7" s="35"/>
      <c r="AA7" s="35"/>
      <c r="AB7" s="1000"/>
      <c r="AC7" s="987" t="s">
        <v>671</v>
      </c>
      <c r="AD7" s="1961" t="s">
        <v>576</v>
      </c>
      <c r="AE7" s="1961" t="s">
        <v>672</v>
      </c>
      <c r="AF7" s="773" t="s">
        <v>787</v>
      </c>
      <c r="AG7" s="2225" t="s">
        <v>788</v>
      </c>
    </row>
    <row r="8" spans="1:33" ht="14.5">
      <c r="A8" s="35"/>
      <c r="B8"/>
      <c r="C8" s="1001" t="s">
        <v>272</v>
      </c>
      <c r="D8" s="843"/>
      <c r="E8" s="361"/>
      <c r="F8" s="844"/>
      <c r="G8" s="843"/>
      <c r="H8" s="844"/>
      <c r="I8"/>
      <c r="J8" s="35"/>
      <c r="K8" s="35"/>
      <c r="L8" s="106"/>
      <c r="M8"/>
      <c r="N8"/>
      <c r="O8" s="1002" t="s">
        <v>273</v>
      </c>
      <c r="P8" s="1003"/>
      <c r="Q8" s="1004"/>
      <c r="R8" s="1004"/>
      <c r="S8" s="1003"/>
      <c r="T8" s="1005"/>
      <c r="U8" s="1004"/>
      <c r="V8" s="1005"/>
      <c r="W8" s="1006"/>
      <c r="X8" s="246"/>
      <c r="Y8" s="35"/>
      <c r="Z8" s="35"/>
      <c r="AA8" s="35"/>
      <c r="AB8" s="1002" t="s">
        <v>50</v>
      </c>
      <c r="AC8" s="805"/>
      <c r="AD8" s="1962"/>
      <c r="AE8" s="807"/>
      <c r="AF8" s="2226"/>
      <c r="AG8" s="1482"/>
    </row>
    <row r="9" spans="1:33" ht="14.5">
      <c r="A9" s="35"/>
      <c r="B9"/>
      <c r="C9" s="1007" t="s">
        <v>124</v>
      </c>
      <c r="D9" s="362"/>
      <c r="E9" s="1008"/>
      <c r="F9" s="1009"/>
      <c r="G9" s="363"/>
      <c r="H9" s="1010"/>
      <c r="I9"/>
      <c r="J9" s="35"/>
      <c r="K9" s="35"/>
      <c r="L9" s="106"/>
      <c r="M9"/>
      <c r="N9"/>
      <c r="O9" s="1011" t="s">
        <v>324</v>
      </c>
      <c r="P9" s="362">
        <v>4066734</v>
      </c>
      <c r="Q9" s="1008">
        <v>4278901</v>
      </c>
      <c r="R9" s="1008">
        <v>4321539</v>
      </c>
      <c r="S9" s="363">
        <v>9.9647082276499432E-3</v>
      </c>
      <c r="T9" s="1010">
        <v>6.265592979526069E-2</v>
      </c>
      <c r="U9" s="1008">
        <v>7969545</v>
      </c>
      <c r="V9" s="1009">
        <v>8600440</v>
      </c>
      <c r="W9" s="375">
        <v>7.9163239557590748E-2</v>
      </c>
      <c r="X9" s="248"/>
      <c r="Y9" s="248"/>
      <c r="Z9" s="248"/>
      <c r="AA9" s="248"/>
      <c r="AB9" s="1011" t="s">
        <v>642</v>
      </c>
      <c r="AC9" s="809">
        <v>2.6156626772112494E-2</v>
      </c>
      <c r="AD9" s="1963">
        <v>2.8299282813370151E-2</v>
      </c>
      <c r="AE9" s="992">
        <v>2.4948721408238009E-2</v>
      </c>
      <c r="AF9" s="811">
        <v>2.6252201355197562E-2</v>
      </c>
      <c r="AG9" s="1012">
        <v>2.6305183674368016E-2</v>
      </c>
    </row>
    <row r="10" spans="1:33" ht="15">
      <c r="A10" s="35"/>
      <c r="B10"/>
      <c r="C10" s="1007" t="s">
        <v>274</v>
      </c>
      <c r="D10" s="1013">
        <v>5300381</v>
      </c>
      <c r="E10" s="1014">
        <v>5842595</v>
      </c>
      <c r="F10" s="1014">
        <v>5464859</v>
      </c>
      <c r="G10" s="363">
        <v>-6.4652093804208555E-2</v>
      </c>
      <c r="H10" s="1010">
        <v>3.103135416114422E-2</v>
      </c>
      <c r="I10"/>
      <c r="J10" s="110"/>
      <c r="K10" s="110"/>
      <c r="L10" s="110"/>
      <c r="M10"/>
      <c r="N10"/>
      <c r="O10" s="152" t="s">
        <v>882</v>
      </c>
      <c r="P10" s="362">
        <v>-1112623</v>
      </c>
      <c r="Q10" s="1008">
        <v>-1119658</v>
      </c>
      <c r="R10" s="1008">
        <v>-1101415</v>
      </c>
      <c r="S10" s="363">
        <v>-1.6293368153489696E-2</v>
      </c>
      <c r="T10" s="1010">
        <v>-1.0073492998077471E-2</v>
      </c>
      <c r="U10" s="1008">
        <v>-2107459</v>
      </c>
      <c r="V10" s="1009">
        <v>-2221073</v>
      </c>
      <c r="W10" s="375">
        <v>5.3910420084091859E-2</v>
      </c>
      <c r="X10" s="248"/>
      <c r="Y10" s="248"/>
      <c r="Z10" s="248"/>
      <c r="AA10" s="248"/>
      <c r="AB10" s="152" t="s">
        <v>900</v>
      </c>
      <c r="AC10" s="809">
        <v>0.22305879333066275</v>
      </c>
      <c r="AD10" s="1963">
        <v>0.23338938142202417</v>
      </c>
      <c r="AE10" s="992">
        <v>0.21679332851043517</v>
      </c>
      <c r="AF10" s="811">
        <v>0.22387383539865469</v>
      </c>
      <c r="AG10" s="1012">
        <v>0.22858038424211805</v>
      </c>
    </row>
    <row r="11" spans="1:33" ht="15">
      <c r="A11" s="35"/>
      <c r="B11"/>
      <c r="C11" s="1007" t="s">
        <v>275</v>
      </c>
      <c r="D11" s="1013">
        <v>25182623</v>
      </c>
      <c r="E11" s="1014">
        <v>30040974</v>
      </c>
      <c r="F11" s="1014">
        <v>26093132</v>
      </c>
      <c r="G11" s="363">
        <v>-0.13141524638981417</v>
      </c>
      <c r="H11" s="1010">
        <v>3.6156241547991241E-2</v>
      </c>
      <c r="I11"/>
      <c r="J11" s="110"/>
      <c r="K11" s="110"/>
      <c r="L11" s="110"/>
      <c r="M11"/>
      <c r="N11"/>
      <c r="O11" s="153" t="s">
        <v>152</v>
      </c>
      <c r="P11" s="362">
        <v>2954111</v>
      </c>
      <c r="Q11" s="1008">
        <v>3159243</v>
      </c>
      <c r="R11" s="1008">
        <v>3220124</v>
      </c>
      <c r="S11" s="363">
        <v>1.9270755684194008E-2</v>
      </c>
      <c r="T11" s="1010">
        <v>9.0048410503193788E-2</v>
      </c>
      <c r="U11" s="1008">
        <v>5862086</v>
      </c>
      <c r="V11" s="1009">
        <v>6379367</v>
      </c>
      <c r="W11" s="375">
        <v>8.8241796520897253E-2</v>
      </c>
      <c r="X11" s="248"/>
      <c r="Y11" s="248"/>
      <c r="Z11" s="248"/>
      <c r="AA11" s="248"/>
      <c r="AB11" s="152" t="s">
        <v>901</v>
      </c>
      <c r="AC11" s="809">
        <v>6.3915955537326749E-2</v>
      </c>
      <c r="AD11" s="1963">
        <v>6.7135957095794174E-2</v>
      </c>
      <c r="AE11" s="992">
        <v>6.7663119373365721E-2</v>
      </c>
      <c r="AF11" s="811">
        <v>6.3416849964673908E-2</v>
      </c>
      <c r="AG11" s="1012">
        <v>6.7023485873138736E-2</v>
      </c>
    </row>
    <row r="12" spans="1:33" ht="15">
      <c r="A12" s="35"/>
      <c r="B12"/>
      <c r="C12" s="1007" t="s">
        <v>276</v>
      </c>
      <c r="D12" s="1013">
        <v>30483004</v>
      </c>
      <c r="E12" s="1014">
        <v>35883569</v>
      </c>
      <c r="F12" s="1014">
        <v>31557991</v>
      </c>
      <c r="G12" s="363">
        <v>-0.12054480979860172</v>
      </c>
      <c r="H12" s="1010">
        <v>3.52651267571924E-2</v>
      </c>
      <c r="I12"/>
      <c r="J12" s="110"/>
      <c r="K12" s="110"/>
      <c r="L12" s="110"/>
      <c r="M12"/>
      <c r="N12"/>
      <c r="O12" s="29"/>
      <c r="P12" s="362"/>
      <c r="Q12" s="1008"/>
      <c r="R12" s="1008"/>
      <c r="S12" s="363"/>
      <c r="T12" s="1010"/>
      <c r="U12" s="1008"/>
      <c r="V12" s="1009"/>
      <c r="W12" s="375"/>
      <c r="X12" s="248"/>
      <c r="Y12" s="248"/>
      <c r="Z12" s="248"/>
      <c r="AA12" s="248"/>
      <c r="AB12" s="152" t="s">
        <v>902</v>
      </c>
      <c r="AC12" s="809">
        <v>4.6886282133748153E-2</v>
      </c>
      <c r="AD12" s="1963">
        <v>5.1126718589611576E-2</v>
      </c>
      <c r="AE12" s="992">
        <v>4.6179372319191815E-2</v>
      </c>
      <c r="AF12" s="811">
        <v>4.7195334674053908E-2</v>
      </c>
      <c r="AG12" s="1012">
        <v>4.8366666528859154E-2</v>
      </c>
    </row>
    <row r="13" spans="1:33" ht="15">
      <c r="A13" s="35"/>
      <c r="B13"/>
      <c r="C13" s="1007"/>
      <c r="D13" s="1013"/>
      <c r="E13" s="1014"/>
      <c r="F13" s="1014"/>
      <c r="G13" s="363"/>
      <c r="H13" s="1010"/>
      <c r="I13"/>
      <c r="J13" s="110"/>
      <c r="K13" s="110"/>
      <c r="L13" s="110"/>
      <c r="M13"/>
      <c r="N13"/>
      <c r="O13" s="29" t="s">
        <v>335</v>
      </c>
      <c r="P13" s="362">
        <v>-864243</v>
      </c>
      <c r="Q13" s="1008">
        <v>-844151</v>
      </c>
      <c r="R13" s="1008">
        <v>-1117597</v>
      </c>
      <c r="S13" s="363">
        <v>0.32393019732251704</v>
      </c>
      <c r="T13" s="1010">
        <v>0.29315134747981753</v>
      </c>
      <c r="U13" s="1008">
        <v>-1646322</v>
      </c>
      <c r="V13" s="1009">
        <v>-1961748</v>
      </c>
      <c r="W13" s="375">
        <v>0.19159435395991786</v>
      </c>
      <c r="X13" s="248"/>
      <c r="Y13" s="248"/>
      <c r="Z13" s="248"/>
      <c r="AA13" s="248"/>
      <c r="AB13" s="152" t="s">
        <v>903</v>
      </c>
      <c r="AC13" s="809">
        <v>2.753598732014538E-2</v>
      </c>
      <c r="AD13" s="1963">
        <v>2.7351676424370315E-2</v>
      </c>
      <c r="AE13" s="992">
        <v>2.6346534951733037E-2</v>
      </c>
      <c r="AF13" s="811">
        <v>2.6078448990235804E-2</v>
      </c>
      <c r="AG13" s="1012">
        <v>2.6564726930743885E-2</v>
      </c>
    </row>
    <row r="14" spans="1:33" ht="14.5">
      <c r="A14" s="35"/>
      <c r="B14"/>
      <c r="C14" s="1007" t="s">
        <v>126</v>
      </c>
      <c r="D14" s="1013">
        <v>537814</v>
      </c>
      <c r="E14" s="1014">
        <v>415202</v>
      </c>
      <c r="F14" s="1014">
        <v>839649</v>
      </c>
      <c r="G14" s="363">
        <v>1.022266270393688</v>
      </c>
      <c r="H14" s="1010">
        <v>0.56122562819115895</v>
      </c>
      <c r="I14"/>
      <c r="J14" s="110"/>
      <c r="K14" s="110"/>
      <c r="L14" s="110"/>
      <c r="M14"/>
      <c r="N14"/>
      <c r="O14" s="29" t="s">
        <v>191</v>
      </c>
      <c r="P14" s="362">
        <v>77154</v>
      </c>
      <c r="Q14" s="1008">
        <v>90798</v>
      </c>
      <c r="R14" s="1008">
        <v>95174</v>
      </c>
      <c r="S14" s="363">
        <v>4.8194894160664248E-2</v>
      </c>
      <c r="T14" s="1010">
        <v>0.23355885631334727</v>
      </c>
      <c r="U14" s="1008">
        <v>146848</v>
      </c>
      <c r="V14" s="1009">
        <v>185972</v>
      </c>
      <c r="W14" s="375">
        <v>0.2664251470908694</v>
      </c>
      <c r="X14" s="248"/>
      <c r="Y14" s="248"/>
      <c r="Z14" s="248"/>
      <c r="AA14" s="248"/>
      <c r="AB14" s="29"/>
      <c r="AC14" s="809"/>
      <c r="AD14" s="1963"/>
      <c r="AE14" s="992"/>
      <c r="AF14" s="811"/>
      <c r="AG14" s="1012"/>
    </row>
    <row r="15" spans="1:33" ht="14.5">
      <c r="A15" s="35"/>
      <c r="B15"/>
      <c r="C15" s="1007"/>
      <c r="D15" s="1015"/>
      <c r="E15" s="1016"/>
      <c r="F15" s="1016"/>
      <c r="G15" s="363"/>
      <c r="H15" s="1010"/>
      <c r="I15"/>
      <c r="J15" s="110"/>
      <c r="K15" s="110"/>
      <c r="L15" s="110"/>
      <c r="M15"/>
      <c r="N15"/>
      <c r="O15" s="153" t="s">
        <v>277</v>
      </c>
      <c r="P15" s="362">
        <v>-787089</v>
      </c>
      <c r="Q15" s="1008">
        <v>-753353</v>
      </c>
      <c r="R15" s="1008">
        <v>-1022423</v>
      </c>
      <c r="S15" s="363">
        <v>0.35716324219854445</v>
      </c>
      <c r="T15" s="1010">
        <v>0.29899287120008022</v>
      </c>
      <c r="U15" s="1008">
        <v>-1499474</v>
      </c>
      <c r="V15" s="1009">
        <v>-1775776</v>
      </c>
      <c r="W15" s="375">
        <v>0.18426594925954043</v>
      </c>
      <c r="X15" s="248"/>
      <c r="Y15" s="248"/>
      <c r="Z15" s="248"/>
      <c r="AA15" s="248"/>
      <c r="AB15" s="153" t="s">
        <v>337</v>
      </c>
      <c r="AC15" s="809"/>
      <c r="AD15" s="1963"/>
      <c r="AE15" s="992"/>
      <c r="AF15" s="811"/>
      <c r="AG15" s="1012"/>
    </row>
    <row r="16" spans="1:33" ht="14.5">
      <c r="A16" s="35"/>
      <c r="B16"/>
      <c r="C16" s="1007" t="s">
        <v>336</v>
      </c>
      <c r="D16" s="1013">
        <v>221253</v>
      </c>
      <c r="E16" s="1014">
        <v>465261</v>
      </c>
      <c r="F16" s="1014">
        <v>439004</v>
      </c>
      <c r="G16" s="363">
        <v>-5.6434990252782868E-2</v>
      </c>
      <c r="H16" s="1010">
        <v>0.98417196602983914</v>
      </c>
      <c r="I16"/>
      <c r="J16" s="110"/>
      <c r="K16" s="110"/>
      <c r="L16" s="110"/>
      <c r="M16"/>
      <c r="N16"/>
      <c r="O16" s="29"/>
      <c r="P16" s="362"/>
      <c r="Q16" s="1008"/>
      <c r="R16" s="1008"/>
      <c r="S16" s="363"/>
      <c r="T16" s="1010"/>
      <c r="U16" s="1008"/>
      <c r="V16" s="1009"/>
      <c r="W16" s="375"/>
      <c r="X16" s="248"/>
      <c r="Y16" s="248"/>
      <c r="Z16" s="248"/>
      <c r="AA16" s="248"/>
      <c r="AB16" s="152" t="s">
        <v>112</v>
      </c>
      <c r="AC16" s="809">
        <v>4.3688322633750519E-2</v>
      </c>
      <c r="AD16" s="1963">
        <v>4.6053651636419002E-2</v>
      </c>
      <c r="AE16" s="992">
        <v>4.4039174235464412E-2</v>
      </c>
      <c r="AF16" s="811">
        <v>4.3688322633750519E-2</v>
      </c>
      <c r="AG16" s="1012">
        <v>4.4039174235464412E-2</v>
      </c>
    </row>
    <row r="17" spans="1:41" ht="32.15" customHeight="1">
      <c r="A17" s="35"/>
      <c r="B17"/>
      <c r="C17" s="1007" t="s">
        <v>130</v>
      </c>
      <c r="D17" s="1013">
        <v>17169798</v>
      </c>
      <c r="E17" s="1014">
        <v>21739359</v>
      </c>
      <c r="F17" s="1014">
        <v>22661943</v>
      </c>
      <c r="G17" s="363">
        <v>4.2438417802475259E-2</v>
      </c>
      <c r="H17" s="1010">
        <v>0.31987242948344519</v>
      </c>
      <c r="I17"/>
      <c r="J17" s="110"/>
      <c r="K17" s="110"/>
      <c r="L17" s="110"/>
      <c r="M17"/>
      <c r="N17"/>
      <c r="O17" s="1606" t="s">
        <v>620</v>
      </c>
      <c r="P17" s="362">
        <v>2167022</v>
      </c>
      <c r="Q17" s="1008">
        <v>2405890</v>
      </c>
      <c r="R17" s="1008">
        <v>2197701</v>
      </c>
      <c r="S17" s="363">
        <v>-8.6533050139449452E-2</v>
      </c>
      <c r="T17" s="1010">
        <v>1.4157216678003293E-2</v>
      </c>
      <c r="U17" s="1008">
        <v>4362612</v>
      </c>
      <c r="V17" s="1009">
        <v>4603591</v>
      </c>
      <c r="W17" s="375">
        <v>5.5237321127801442E-2</v>
      </c>
      <c r="X17" s="248"/>
      <c r="Y17" s="248"/>
      <c r="Z17" s="248"/>
      <c r="AA17" s="248"/>
      <c r="AB17" s="1018" t="s">
        <v>338</v>
      </c>
      <c r="AC17" s="809">
        <v>5.9359490451644029E-2</v>
      </c>
      <c r="AD17" s="1963">
        <v>6.5559138209808576E-2</v>
      </c>
      <c r="AE17" s="992">
        <v>6.2686645927528942E-2</v>
      </c>
      <c r="AF17" s="811">
        <v>5.9359490451644029E-2</v>
      </c>
      <c r="AG17" s="1012">
        <v>6.2686645927528942E-2</v>
      </c>
    </row>
    <row r="18" spans="1:41" ht="14.5">
      <c r="A18" s="35"/>
      <c r="B18"/>
      <c r="C18" s="1007" t="s">
        <v>131</v>
      </c>
      <c r="D18" s="1013">
        <v>9611227</v>
      </c>
      <c r="E18" s="1014">
        <v>9389695</v>
      </c>
      <c r="F18" s="1014">
        <v>8321181</v>
      </c>
      <c r="G18" s="363">
        <v>-0.1137964545174257</v>
      </c>
      <c r="H18" s="1010">
        <v>-0.13422282087396331</v>
      </c>
      <c r="I18"/>
      <c r="J18" s="110"/>
      <c r="K18" s="110"/>
      <c r="L18" s="110"/>
      <c r="M18"/>
      <c r="N18"/>
      <c r="O18" s="29"/>
      <c r="P18" s="362"/>
      <c r="Q18" s="1008"/>
      <c r="R18" s="1008"/>
      <c r="S18" s="363"/>
      <c r="T18" s="1010"/>
      <c r="U18" s="1008"/>
      <c r="V18" s="1009"/>
      <c r="W18" s="375"/>
      <c r="X18" s="248"/>
      <c r="Y18" s="248"/>
      <c r="Z18" s="248"/>
      <c r="AA18" s="248"/>
      <c r="AB18" s="152" t="s">
        <v>339</v>
      </c>
      <c r="AC18" s="809">
        <v>1.3196175878232412</v>
      </c>
      <c r="AD18" s="1963">
        <v>1.3066220137753817</v>
      </c>
      <c r="AE18" s="992">
        <v>1.3320430146457944</v>
      </c>
      <c r="AF18" s="811">
        <v>1.3196175878232412</v>
      </c>
      <c r="AG18" s="1012">
        <v>1.3320430146457944</v>
      </c>
    </row>
    <row r="19" spans="1:41" ht="14.5">
      <c r="A19" s="35"/>
      <c r="B19"/>
      <c r="C19" s="1007"/>
      <c r="D19" s="1015"/>
      <c r="E19" s="1016"/>
      <c r="F19" s="1017"/>
      <c r="G19" s="363"/>
      <c r="H19" s="1010"/>
      <c r="I19"/>
      <c r="J19" s="110"/>
      <c r="K19" s="110"/>
      <c r="L19" s="110"/>
      <c r="M19"/>
      <c r="N19"/>
      <c r="O19" s="153" t="s">
        <v>278</v>
      </c>
      <c r="P19" s="362"/>
      <c r="Q19" s="1008"/>
      <c r="R19" s="1008"/>
      <c r="S19" s="363"/>
      <c r="T19" s="1010"/>
      <c r="U19" s="1008"/>
      <c r="V19" s="1009"/>
      <c r="W19" s="375"/>
      <c r="X19" s="248"/>
      <c r="Y19" s="248"/>
      <c r="Z19" s="248"/>
      <c r="AA19" s="248"/>
      <c r="AB19" s="152" t="s">
        <v>340</v>
      </c>
      <c r="AC19" s="809">
        <v>0.97123271260150512</v>
      </c>
      <c r="AD19" s="1963">
        <v>0.91786921985323955</v>
      </c>
      <c r="AE19" s="992">
        <v>0.9357985826668368</v>
      </c>
      <c r="AF19" s="811">
        <v>0.97123271260150512</v>
      </c>
      <c r="AG19" s="1012">
        <v>0.9357985826668368</v>
      </c>
    </row>
    <row r="20" spans="1:41" ht="15">
      <c r="A20" s="35"/>
      <c r="B20"/>
      <c r="C20" s="1007" t="s">
        <v>47</v>
      </c>
      <c r="D20" s="1013">
        <v>130175792</v>
      </c>
      <c r="E20" s="1014">
        <v>127359955</v>
      </c>
      <c r="F20" s="1014">
        <v>132958919</v>
      </c>
      <c r="G20" s="363">
        <v>4.3961730357081175E-2</v>
      </c>
      <c r="H20" s="1010">
        <v>2.1379758534520787E-2</v>
      </c>
      <c r="I20"/>
      <c r="J20" s="110"/>
      <c r="K20" s="110"/>
      <c r="L20" s="110"/>
      <c r="M20"/>
      <c r="N20"/>
      <c r="O20" s="152" t="s">
        <v>279</v>
      </c>
      <c r="P20" s="362">
        <v>754473</v>
      </c>
      <c r="Q20" s="1008">
        <v>796536</v>
      </c>
      <c r="R20" s="1008">
        <v>834543</v>
      </c>
      <c r="S20" s="363">
        <v>4.7715357497966293E-2</v>
      </c>
      <c r="T20" s="1010">
        <v>0.10612705822474755</v>
      </c>
      <c r="U20" s="1008">
        <v>1481962</v>
      </c>
      <c r="V20" s="1009">
        <v>1631079</v>
      </c>
      <c r="W20" s="375">
        <v>0.10062133846886767</v>
      </c>
      <c r="X20" s="248"/>
      <c r="Y20" s="248"/>
      <c r="Z20" s="248"/>
      <c r="AA20" s="248"/>
      <c r="AB20" s="152" t="s">
        <v>904</v>
      </c>
      <c r="AC20" s="809">
        <v>2.418541843786132E-2</v>
      </c>
      <c r="AD20" s="1963">
        <v>2.3660592530831217E-2</v>
      </c>
      <c r="AE20" s="992">
        <v>3.0759064760446795E-2</v>
      </c>
      <c r="AF20" s="811">
        <v>2.3037678157548678E-2</v>
      </c>
      <c r="AG20" s="1012">
        <v>2.6711649182406483E-2</v>
      </c>
    </row>
    <row r="21" spans="1:41" ht="14.5">
      <c r="A21" s="35"/>
      <c r="B21"/>
      <c r="C21" s="1007" t="s">
        <v>280</v>
      </c>
      <c r="D21" s="1013">
        <v>124488630</v>
      </c>
      <c r="E21" s="1014">
        <v>121494564</v>
      </c>
      <c r="F21" s="1014">
        <v>127103518</v>
      </c>
      <c r="G21" s="363">
        <v>4.6166295966953763E-2</v>
      </c>
      <c r="H21" s="1010">
        <v>2.1005034756989449E-2</v>
      </c>
      <c r="I21"/>
      <c r="J21" s="110"/>
      <c r="K21" s="110"/>
      <c r="L21" s="110"/>
      <c r="M21"/>
      <c r="N21"/>
      <c r="O21" s="152" t="s">
        <v>341</v>
      </c>
      <c r="P21" s="362">
        <v>246228</v>
      </c>
      <c r="Q21" s="1008">
        <v>261882</v>
      </c>
      <c r="R21" s="1008">
        <v>291722</v>
      </c>
      <c r="S21" s="363">
        <v>0.11394444826295813</v>
      </c>
      <c r="T21" s="1010">
        <v>0.18476371493087718</v>
      </c>
      <c r="U21" s="1008">
        <v>488798</v>
      </c>
      <c r="V21" s="1009">
        <v>553604</v>
      </c>
      <c r="W21" s="375">
        <v>0.13258237554163488</v>
      </c>
      <c r="X21" s="248"/>
      <c r="Y21" s="248"/>
      <c r="Z21" s="248"/>
      <c r="AA21" s="248"/>
      <c r="AB21" s="152"/>
      <c r="AC21" s="809"/>
      <c r="AD21" s="1963"/>
      <c r="AE21" s="992"/>
      <c r="AF21" s="811"/>
      <c r="AG21" s="1012"/>
    </row>
    <row r="22" spans="1:41" ht="14.5">
      <c r="A22" s="35"/>
      <c r="B22"/>
      <c r="C22" s="933" t="s">
        <v>281</v>
      </c>
      <c r="D22" s="1013">
        <v>5687162</v>
      </c>
      <c r="E22" s="1014">
        <v>5865391</v>
      </c>
      <c r="F22" s="1014">
        <v>5855401</v>
      </c>
      <c r="G22" s="363">
        <v>-1.7032112607667793E-3</v>
      </c>
      <c r="H22" s="1010">
        <v>2.9582241546838306E-2</v>
      </c>
      <c r="I22"/>
      <c r="J22" s="110"/>
      <c r="K22" s="110"/>
      <c r="L22" s="110"/>
      <c r="M22"/>
      <c r="N22"/>
      <c r="O22" s="152" t="s">
        <v>532</v>
      </c>
      <c r="P22" s="362">
        <v>-29111</v>
      </c>
      <c r="Q22" s="1008">
        <v>-10529</v>
      </c>
      <c r="R22" s="1008">
        <v>33920</v>
      </c>
      <c r="S22" s="363" t="s">
        <v>732</v>
      </c>
      <c r="T22" s="1010" t="s">
        <v>732</v>
      </c>
      <c r="U22" s="1008">
        <v>-31695</v>
      </c>
      <c r="V22" s="1009">
        <v>23391</v>
      </c>
      <c r="W22" s="375" t="s">
        <v>732</v>
      </c>
      <c r="X22" s="248"/>
      <c r="Y22" s="248"/>
      <c r="Z22" s="248"/>
      <c r="AA22" s="248"/>
      <c r="AB22" s="1019" t="s">
        <v>57</v>
      </c>
      <c r="AC22" s="809"/>
      <c r="AD22" s="1963"/>
      <c r="AE22" s="992"/>
      <c r="AF22" s="811"/>
      <c r="AG22" s="1012"/>
    </row>
    <row r="23" spans="1:41" ht="15">
      <c r="A23" s="35"/>
      <c r="B23"/>
      <c r="C23" s="1007" t="s">
        <v>342</v>
      </c>
      <c r="D23" s="1013">
        <v>-7504879</v>
      </c>
      <c r="E23" s="1014">
        <v>-7663849</v>
      </c>
      <c r="F23" s="1014">
        <v>-7799646</v>
      </c>
      <c r="G23" s="363">
        <v>1.7719164352011596E-2</v>
      </c>
      <c r="H23" s="1010">
        <v>3.9276715853779898E-2</v>
      </c>
      <c r="I23"/>
      <c r="J23" s="110"/>
      <c r="K23" s="110"/>
      <c r="L23" s="110"/>
      <c r="M23"/>
      <c r="N23"/>
      <c r="O23" s="152" t="s">
        <v>883</v>
      </c>
      <c r="P23" s="362">
        <v>38344</v>
      </c>
      <c r="Q23" s="1008">
        <v>17956</v>
      </c>
      <c r="R23" s="1008">
        <v>21197</v>
      </c>
      <c r="S23" s="363">
        <v>0.18049676988193353</v>
      </c>
      <c r="T23" s="1010">
        <v>-0.4471886083872314</v>
      </c>
      <c r="U23" s="1008">
        <v>60632</v>
      </c>
      <c r="V23" s="1009">
        <v>39153</v>
      </c>
      <c r="W23" s="375">
        <v>-0.35425188019527643</v>
      </c>
      <c r="X23" s="248"/>
      <c r="Y23" s="248"/>
      <c r="Z23" s="248"/>
      <c r="AA23" s="248"/>
      <c r="AB23" s="152" t="s">
        <v>905</v>
      </c>
      <c r="AC23" s="809">
        <v>0.39429066431864007</v>
      </c>
      <c r="AD23" s="1963">
        <v>0.38534509562737512</v>
      </c>
      <c r="AE23" s="992">
        <v>0.3993101220632515</v>
      </c>
      <c r="AF23" s="811">
        <v>0.39300639505613311</v>
      </c>
      <c r="AG23" s="1012">
        <v>0.39242992121667947</v>
      </c>
    </row>
    <row r="24" spans="1:41" ht="15.5" thickBot="1">
      <c r="A24" s="35"/>
      <c r="B24"/>
      <c r="C24" s="1007" t="s">
        <v>283</v>
      </c>
      <c r="D24" s="1013">
        <v>122670913</v>
      </c>
      <c r="E24" s="1014">
        <v>119696106</v>
      </c>
      <c r="F24" s="1014">
        <v>125159273</v>
      </c>
      <c r="G24" s="363">
        <v>4.5641977693075431E-2</v>
      </c>
      <c r="H24" s="1010">
        <v>2.0284841280997057E-2</v>
      </c>
      <c r="I24"/>
      <c r="J24" s="110"/>
      <c r="K24" s="110"/>
      <c r="L24" s="110"/>
      <c r="M24"/>
      <c r="N24"/>
      <c r="O24" s="152" t="s">
        <v>884</v>
      </c>
      <c r="P24" s="362">
        <v>5663</v>
      </c>
      <c r="Q24" s="1008">
        <v>6526</v>
      </c>
      <c r="R24" s="1008">
        <v>723</v>
      </c>
      <c r="S24" s="363">
        <v>-0.88921238124425372</v>
      </c>
      <c r="T24" s="1010">
        <v>-0.87232915415857315</v>
      </c>
      <c r="U24" s="1008">
        <v>9971</v>
      </c>
      <c r="V24" s="1009">
        <v>7249</v>
      </c>
      <c r="W24" s="375">
        <v>-0.27299167585999395</v>
      </c>
      <c r="X24" s="248"/>
      <c r="Y24" s="248"/>
      <c r="Z24" s="248"/>
      <c r="AA24" s="248"/>
      <c r="AB24" s="1020" t="s">
        <v>906</v>
      </c>
      <c r="AC24" s="1021">
        <v>3.2866337458784471E-2</v>
      </c>
      <c r="AD24" s="1022">
        <v>3.3514179120531035E-2</v>
      </c>
      <c r="AE24" s="1023">
        <v>3.4955837008527758E-2</v>
      </c>
      <c r="AF24" s="1024">
        <v>3.3361928539152409E-2</v>
      </c>
      <c r="AG24" s="1025">
        <v>3.3857438842860015E-2</v>
      </c>
    </row>
    <row r="25" spans="1:41" ht="14.5">
      <c r="A25" s="35"/>
      <c r="B25"/>
      <c r="C25" s="1007"/>
      <c r="D25" s="1015"/>
      <c r="E25" s="1016"/>
      <c r="F25" s="1017"/>
      <c r="G25" s="363"/>
      <c r="H25" s="1010"/>
      <c r="I25"/>
      <c r="J25" s="110"/>
      <c r="K25" s="110"/>
      <c r="L25" s="110"/>
      <c r="M25"/>
      <c r="N25"/>
      <c r="O25" s="152" t="s">
        <v>182</v>
      </c>
      <c r="P25" s="362">
        <v>118211</v>
      </c>
      <c r="Q25" s="1008">
        <v>56936</v>
      </c>
      <c r="R25" s="1008">
        <v>74705</v>
      </c>
      <c r="S25" s="363">
        <v>0.31208725586623576</v>
      </c>
      <c r="T25" s="1010">
        <v>-0.36803681552478196</v>
      </c>
      <c r="U25" s="1008">
        <v>189488</v>
      </c>
      <c r="V25" s="1009">
        <v>131641</v>
      </c>
      <c r="W25" s="375">
        <v>-0.3052805454698978</v>
      </c>
      <c r="X25" s="248"/>
      <c r="Y25" s="248"/>
      <c r="Z25" s="248"/>
      <c r="AA25" s="248"/>
      <c r="AB25"/>
      <c r="AC25"/>
      <c r="AD25"/>
      <c r="AE25"/>
      <c r="AF25"/>
      <c r="AG25"/>
    </row>
    <row r="26" spans="1:41" ht="15">
      <c r="A26" s="35"/>
      <c r="B26"/>
      <c r="C26" s="1007" t="s">
        <v>621</v>
      </c>
      <c r="D26" s="1013">
        <v>1460108</v>
      </c>
      <c r="E26" s="1014">
        <v>1512734</v>
      </c>
      <c r="F26" s="1014">
        <v>1490388</v>
      </c>
      <c r="G26" s="363">
        <v>-1.4771929499832748E-2</v>
      </c>
      <c r="H26" s="1010">
        <v>2.0738191969361219E-2</v>
      </c>
      <c r="I26"/>
      <c r="J26" s="110"/>
      <c r="K26" s="110"/>
      <c r="L26" s="110"/>
      <c r="M26"/>
      <c r="N26"/>
      <c r="O26" s="152" t="s">
        <v>622</v>
      </c>
      <c r="P26" s="362">
        <v>1133808</v>
      </c>
      <c r="Q26" s="1008">
        <v>1129307</v>
      </c>
      <c r="R26" s="1008">
        <v>1256810</v>
      </c>
      <c r="S26" s="363">
        <v>0.11290375424928745</v>
      </c>
      <c r="T26" s="1010">
        <v>0.10848574009003298</v>
      </c>
      <c r="U26" s="1008">
        <v>2199156</v>
      </c>
      <c r="V26" s="1009">
        <v>2386117</v>
      </c>
      <c r="W26" s="375">
        <v>8.501488752957953E-2</v>
      </c>
      <c r="X26" s="248"/>
      <c r="Y26" s="248"/>
      <c r="Z26" s="248"/>
      <c r="AA26" s="248"/>
      <c r="AB26"/>
      <c r="AC26"/>
      <c r="AD26"/>
      <c r="AE26"/>
      <c r="AF26"/>
      <c r="AG26"/>
    </row>
    <row r="27" spans="1:41" ht="14.15" customHeight="1">
      <c r="A27" s="35"/>
      <c r="B27"/>
      <c r="C27" s="1007" t="s">
        <v>284</v>
      </c>
      <c r="D27" s="1013">
        <v>226161</v>
      </c>
      <c r="E27" s="1014">
        <v>322346</v>
      </c>
      <c r="F27" s="1014">
        <v>473382</v>
      </c>
      <c r="G27" s="363">
        <v>0.46855242503396966</v>
      </c>
      <c r="H27" s="1010">
        <v>1.0931195033626486</v>
      </c>
      <c r="I27"/>
      <c r="J27" s="110"/>
      <c r="K27" s="110"/>
      <c r="L27" s="110"/>
      <c r="M27"/>
      <c r="N27"/>
      <c r="O27" s="154"/>
      <c r="P27" s="362"/>
      <c r="Q27" s="1008"/>
      <c r="R27" s="1008"/>
      <c r="S27" s="363"/>
      <c r="T27" s="1010"/>
      <c r="U27" s="1008"/>
      <c r="V27" s="1009"/>
      <c r="W27" s="375"/>
      <c r="X27" s="248"/>
      <c r="Y27" s="248"/>
      <c r="Z27" s="248"/>
      <c r="AA27" s="248"/>
      <c r="AF27" s="1026"/>
      <c r="AG27" s="1026"/>
      <c r="AI27" s="94"/>
      <c r="AJ27" s="94"/>
      <c r="AK27" s="94"/>
      <c r="AL27" s="94"/>
      <c r="AM27" s="94"/>
      <c r="AN27" s="94"/>
      <c r="AO27" s="94"/>
    </row>
    <row r="28" spans="1:41" ht="14.9" customHeight="1">
      <c r="A28" s="35"/>
      <c r="B28"/>
      <c r="C28" s="1007" t="s">
        <v>285</v>
      </c>
      <c r="D28" s="1013">
        <v>16670</v>
      </c>
      <c r="E28" s="1014">
        <v>23270</v>
      </c>
      <c r="F28" s="1014">
        <v>26754</v>
      </c>
      <c r="G28" s="363">
        <v>0.14972067039106141</v>
      </c>
      <c r="H28" s="1010">
        <v>0.60491901619676058</v>
      </c>
      <c r="I28"/>
      <c r="J28" s="110"/>
      <c r="K28" s="110"/>
      <c r="L28" s="110"/>
      <c r="M28"/>
      <c r="N28"/>
      <c r="O28" s="153" t="s">
        <v>286</v>
      </c>
      <c r="P28" s="362"/>
      <c r="Q28" s="1008"/>
      <c r="R28" s="1008"/>
      <c r="S28" s="363"/>
      <c r="T28" s="1010"/>
      <c r="U28" s="1008"/>
      <c r="V28" s="1009"/>
      <c r="W28" s="375"/>
      <c r="X28" s="248"/>
      <c r="Y28" s="248"/>
      <c r="Z28" s="248"/>
      <c r="AA28" s="248"/>
      <c r="AB28" s="1026"/>
      <c r="AC28" s="1026"/>
      <c r="AD28" s="1026"/>
      <c r="AE28" s="1026"/>
      <c r="AF28" s="1026"/>
      <c r="AG28" s="1026"/>
    </row>
    <row r="29" spans="1:41" ht="15">
      <c r="A29" s="35"/>
      <c r="B29"/>
      <c r="C29" s="1007" t="s">
        <v>510</v>
      </c>
      <c r="D29" s="1013">
        <v>7653151</v>
      </c>
      <c r="E29" s="1014">
        <v>6955937</v>
      </c>
      <c r="F29" s="1014">
        <v>11830099</v>
      </c>
      <c r="G29" s="363">
        <v>0.70071968736922141</v>
      </c>
      <c r="H29" s="1010">
        <v>0.54578146961950713</v>
      </c>
      <c r="I29"/>
      <c r="J29" s="110"/>
      <c r="K29" s="110"/>
      <c r="L29" s="110"/>
      <c r="M29"/>
      <c r="N29"/>
      <c r="O29" s="152" t="s">
        <v>288</v>
      </c>
      <c r="P29" s="362">
        <v>-774886</v>
      </c>
      <c r="Q29" s="1008">
        <v>-795569</v>
      </c>
      <c r="R29" s="1008">
        <v>-821206</v>
      </c>
      <c r="S29" s="363">
        <v>3.2224734749594308E-2</v>
      </c>
      <c r="T29" s="1010">
        <v>5.9776534870935816E-2</v>
      </c>
      <c r="U29" s="1008">
        <v>-1524897</v>
      </c>
      <c r="V29" s="1009">
        <v>-1616775</v>
      </c>
      <c r="W29" s="375">
        <v>6.0251938327637866E-2</v>
      </c>
      <c r="X29" s="248"/>
      <c r="Y29" s="248"/>
      <c r="Z29" s="248"/>
      <c r="AA29" s="248"/>
      <c r="AB29" s="1027"/>
      <c r="AC29" s="1028"/>
      <c r="AD29" s="1028"/>
      <c r="AE29" s="1028"/>
      <c r="AF29" s="1028"/>
      <c r="AG29" s="1028"/>
    </row>
    <row r="30" spans="1:41" ht="14.5">
      <c r="A30" s="35"/>
      <c r="B30"/>
      <c r="C30" s="1007"/>
      <c r="D30" s="1015"/>
      <c r="E30" s="1016"/>
      <c r="F30" s="1017"/>
      <c r="G30" s="363"/>
      <c r="H30" s="1010"/>
      <c r="I30"/>
      <c r="J30" s="110"/>
      <c r="K30" s="110"/>
      <c r="L30" s="110"/>
      <c r="M30"/>
      <c r="N30"/>
      <c r="O30" s="152" t="s">
        <v>623</v>
      </c>
      <c r="P30" s="362">
        <v>-667935</v>
      </c>
      <c r="Q30" s="1008">
        <v>-696850</v>
      </c>
      <c r="R30" s="1008">
        <v>-782834</v>
      </c>
      <c r="S30" s="363">
        <v>0.12338953863815738</v>
      </c>
      <c r="T30" s="1010">
        <v>0.17202122961066579</v>
      </c>
      <c r="U30" s="1008">
        <v>-1313066</v>
      </c>
      <c r="V30" s="1009">
        <v>-1479684</v>
      </c>
      <c r="W30" s="375">
        <v>0.12689232681373208</v>
      </c>
      <c r="X30" s="248"/>
      <c r="Y30" s="248"/>
      <c r="Z30" s="248"/>
      <c r="AA30" s="248"/>
      <c r="AC30" s="254"/>
      <c r="AD30" s="254"/>
      <c r="AE30" s="254"/>
      <c r="AF30" s="255"/>
      <c r="AG30" s="255"/>
    </row>
    <row r="31" spans="1:41" ht="15">
      <c r="A31" s="35"/>
      <c r="B31"/>
      <c r="C31" s="1029" t="s">
        <v>287</v>
      </c>
      <c r="D31" s="1015">
        <v>190050099</v>
      </c>
      <c r="E31" s="1016">
        <v>196403479</v>
      </c>
      <c r="F31" s="1016">
        <v>202799664</v>
      </c>
      <c r="G31" s="365">
        <v>3.2566556522148016E-2</v>
      </c>
      <c r="H31" s="1030">
        <v>6.7085284706955184E-2</v>
      </c>
      <c r="I31"/>
      <c r="J31" s="110"/>
      <c r="K31" s="110"/>
      <c r="L31" s="110"/>
      <c r="M31"/>
      <c r="N31"/>
      <c r="O31" s="152" t="s">
        <v>885</v>
      </c>
      <c r="P31" s="362">
        <v>-133876</v>
      </c>
      <c r="Q31" s="1008">
        <v>-142270</v>
      </c>
      <c r="R31" s="1008">
        <v>-140270</v>
      </c>
      <c r="S31" s="363">
        <v>-1.4057777465382726E-2</v>
      </c>
      <c r="T31" s="1010">
        <v>4.776061429979972E-2</v>
      </c>
      <c r="U31" s="1008">
        <v>-268143</v>
      </c>
      <c r="V31" s="1009">
        <v>-282540</v>
      </c>
      <c r="W31" s="375">
        <v>5.3691500430740335E-2</v>
      </c>
      <c r="X31" s="248"/>
      <c r="Y31" s="248"/>
      <c r="Z31" s="248"/>
      <c r="AA31" s="248"/>
      <c r="AC31" s="254"/>
      <c r="AD31" s="254"/>
      <c r="AE31" s="254"/>
      <c r="AF31" s="255"/>
      <c r="AG31" s="255"/>
      <c r="AH31" s="94"/>
    </row>
    <row r="32" spans="1:41" ht="14.5">
      <c r="A32" s="35"/>
      <c r="B32"/>
      <c r="C32" s="1007"/>
      <c r="D32" s="1015"/>
      <c r="E32" s="1016"/>
      <c r="F32" s="1017"/>
      <c r="G32" s="363"/>
      <c r="H32" s="1010"/>
      <c r="I32"/>
      <c r="J32" s="110"/>
      <c r="K32" s="110"/>
      <c r="L32" s="110"/>
      <c r="M32"/>
      <c r="N32"/>
      <c r="O32" s="152" t="s">
        <v>347</v>
      </c>
      <c r="P32" s="362">
        <v>-49267</v>
      </c>
      <c r="Q32" s="1008">
        <v>-52973</v>
      </c>
      <c r="R32" s="1008">
        <v>-63530</v>
      </c>
      <c r="S32" s="363">
        <v>0.19929020444377321</v>
      </c>
      <c r="T32" s="1010">
        <v>0.28950413055392055</v>
      </c>
      <c r="U32" s="1008">
        <v>-93211</v>
      </c>
      <c r="V32" s="1009">
        <v>-116503</v>
      </c>
      <c r="W32" s="375">
        <v>0.24988467026423922</v>
      </c>
      <c r="X32" s="248"/>
      <c r="Y32" s="248"/>
      <c r="Z32" s="248"/>
      <c r="AA32" s="248"/>
      <c r="AB32" s="2175" t="s">
        <v>875</v>
      </c>
      <c r="AC32" s="2175"/>
      <c r="AD32" s="2175"/>
      <c r="AE32" s="2175"/>
      <c r="AF32" s="256"/>
      <c r="AG32" s="256"/>
      <c r="AH32" s="256"/>
    </row>
    <row r="33" spans="1:34" ht="14.5">
      <c r="A33" s="35"/>
      <c r="B33"/>
      <c r="C33" s="1031" t="s">
        <v>348</v>
      </c>
      <c r="D33" s="1015"/>
      <c r="E33" s="1016"/>
      <c r="F33" s="1017"/>
      <c r="G33" s="363"/>
      <c r="H33" s="1010"/>
      <c r="I33"/>
      <c r="J33" s="35"/>
      <c r="K33" s="35"/>
      <c r="L33" s="106"/>
      <c r="M33"/>
      <c r="N33"/>
      <c r="O33" s="152" t="s">
        <v>286</v>
      </c>
      <c r="P33" s="362">
        <v>-1625964</v>
      </c>
      <c r="Q33" s="1008">
        <v>-1687662</v>
      </c>
      <c r="R33" s="1008">
        <v>-1807840</v>
      </c>
      <c r="S33" s="363">
        <v>7.1209756455972828E-2</v>
      </c>
      <c r="T33" s="1010">
        <v>0.11185733509475004</v>
      </c>
      <c r="U33" s="1008">
        <v>-3199317</v>
      </c>
      <c r="V33" s="1009">
        <v>-3495502</v>
      </c>
      <c r="W33" s="375">
        <v>9.2577572025529298E-2</v>
      </c>
      <c r="X33" s="248"/>
      <c r="Y33" s="248"/>
      <c r="Z33" s="248"/>
      <c r="AA33" s="248"/>
      <c r="AB33" s="2175" t="s">
        <v>876</v>
      </c>
      <c r="AC33" s="2175"/>
      <c r="AD33" s="2175"/>
      <c r="AE33" s="2175"/>
      <c r="AF33" s="256"/>
      <c r="AG33" s="256"/>
      <c r="AH33" s="256"/>
    </row>
    <row r="34" spans="1:34" ht="69" customHeight="1">
      <c r="A34" s="35"/>
      <c r="B34"/>
      <c r="C34" s="1032" t="s">
        <v>48</v>
      </c>
      <c r="D34" s="1015"/>
      <c r="E34" s="1016"/>
      <c r="F34" s="1017"/>
      <c r="G34" s="363"/>
      <c r="H34" s="1010"/>
      <c r="I34"/>
      <c r="J34" s="35"/>
      <c r="K34" s="35"/>
      <c r="L34" s="106"/>
      <c r="M34"/>
      <c r="N34"/>
      <c r="O34" s="154"/>
      <c r="P34" s="362"/>
      <c r="Q34" s="1008"/>
      <c r="R34" s="1008"/>
      <c r="S34" s="363"/>
      <c r="T34" s="1010"/>
      <c r="U34" s="1008"/>
      <c r="V34" s="1009"/>
      <c r="W34" s="375"/>
      <c r="X34" s="248"/>
      <c r="Y34" s="248"/>
      <c r="Z34" s="248"/>
      <c r="AA34" s="248"/>
      <c r="AB34" s="2176" t="s">
        <v>877</v>
      </c>
      <c r="AC34" s="2176"/>
      <c r="AD34" s="2176"/>
      <c r="AE34" s="2176"/>
      <c r="AF34" s="256"/>
      <c r="AG34" s="256"/>
      <c r="AH34" s="256"/>
    </row>
    <row r="35" spans="1:34" ht="15">
      <c r="A35" s="35"/>
      <c r="B35"/>
      <c r="C35" s="1007" t="s">
        <v>624</v>
      </c>
      <c r="D35" s="1013">
        <v>36484571</v>
      </c>
      <c r="E35" s="1014">
        <v>38519886</v>
      </c>
      <c r="F35" s="1014">
        <v>41187095</v>
      </c>
      <c r="G35" s="363">
        <v>6.9242390800429598E-2</v>
      </c>
      <c r="H35" s="1010">
        <v>0.12889075768494029</v>
      </c>
      <c r="I35"/>
      <c r="J35" s="110"/>
      <c r="K35" s="110"/>
      <c r="L35" s="110"/>
      <c r="M35"/>
      <c r="N35"/>
      <c r="O35" s="29" t="s">
        <v>41</v>
      </c>
      <c r="P35" s="362">
        <v>1674866</v>
      </c>
      <c r="Q35" s="1008">
        <v>1847535</v>
      </c>
      <c r="R35" s="1008">
        <v>1646671</v>
      </c>
      <c r="S35" s="363">
        <v>-0.10871999718543901</v>
      </c>
      <c r="T35" s="1010">
        <v>-1.6834182555499955E-2</v>
      </c>
      <c r="U35" s="1008">
        <v>3362451</v>
      </c>
      <c r="V35" s="1009">
        <v>3494206</v>
      </c>
      <c r="W35" s="375">
        <v>3.9184214134272866E-2</v>
      </c>
      <c r="X35" s="248"/>
      <c r="Y35" s="248"/>
      <c r="Z35" s="248"/>
      <c r="AA35" s="248"/>
      <c r="AB35" s="2165" t="s">
        <v>878</v>
      </c>
      <c r="AC35" s="2165"/>
      <c r="AD35" s="2165"/>
      <c r="AE35" s="2165"/>
      <c r="AF35" s="254"/>
      <c r="AG35" s="254"/>
    </row>
    <row r="36" spans="1:34" ht="15">
      <c r="A36" s="35"/>
      <c r="B36"/>
      <c r="C36" s="1007" t="s">
        <v>625</v>
      </c>
      <c r="D36" s="1013">
        <v>91074922</v>
      </c>
      <c r="E36" s="1014">
        <v>94436692</v>
      </c>
      <c r="F36" s="1014">
        <v>96391919</v>
      </c>
      <c r="G36" s="363">
        <v>2.0704103019618669E-2</v>
      </c>
      <c r="H36" s="1010">
        <v>5.8380472727717514E-2</v>
      </c>
      <c r="I36"/>
      <c r="J36" s="110"/>
      <c r="K36" s="110"/>
      <c r="L36" s="110"/>
      <c r="M36"/>
      <c r="N36"/>
      <c r="O36" s="153"/>
      <c r="P36" s="362"/>
      <c r="Q36" s="1008"/>
      <c r="R36" s="1008"/>
      <c r="S36" s="363"/>
      <c r="T36" s="1010"/>
      <c r="U36" s="1008"/>
      <c r="V36" s="1009"/>
      <c r="W36" s="375"/>
      <c r="X36" s="248"/>
      <c r="Y36" s="248"/>
      <c r="Z36" s="248"/>
      <c r="AA36" s="248"/>
      <c r="AB36" s="2165" t="s">
        <v>879</v>
      </c>
      <c r="AC36" s="2165"/>
      <c r="AD36" s="2165"/>
      <c r="AE36" s="2165"/>
      <c r="AF36" s="35"/>
      <c r="AG36" s="35"/>
    </row>
    <row r="37" spans="1:34" ht="14.5">
      <c r="A37" s="35"/>
      <c r="B37"/>
      <c r="C37" s="1007" t="s">
        <v>291</v>
      </c>
      <c r="D37" s="1013">
        <v>127559493</v>
      </c>
      <c r="E37" s="1014">
        <v>132956578</v>
      </c>
      <c r="F37" s="1014">
        <v>137579014</v>
      </c>
      <c r="G37" s="363">
        <v>3.4766508506258287E-2</v>
      </c>
      <c r="H37" s="1010">
        <v>7.8547827091159705E-2</v>
      </c>
      <c r="I37"/>
      <c r="J37" s="110"/>
      <c r="K37" s="110"/>
      <c r="L37" s="110"/>
      <c r="M37"/>
      <c r="N37"/>
      <c r="O37" s="1033" t="s">
        <v>626</v>
      </c>
      <c r="P37" s="362">
        <v>-416753</v>
      </c>
      <c r="Q37" s="1008">
        <v>-462578</v>
      </c>
      <c r="R37" s="1008">
        <v>-399971</v>
      </c>
      <c r="S37" s="363">
        <v>-0.13534366096096229</v>
      </c>
      <c r="T37" s="1010">
        <v>-4.0268456375838979E-2</v>
      </c>
      <c r="U37" s="1008">
        <v>-839244</v>
      </c>
      <c r="V37" s="1009">
        <v>-862549</v>
      </c>
      <c r="W37" s="375">
        <v>2.7769039754826919E-2</v>
      </c>
      <c r="X37" s="248"/>
      <c r="Y37" s="248"/>
      <c r="Z37" s="248"/>
      <c r="AA37" s="248"/>
      <c r="AB37" s="35"/>
      <c r="AC37" s="35"/>
      <c r="AD37" s="35"/>
      <c r="AE37" s="35"/>
      <c r="AF37" s="35"/>
      <c r="AG37" s="35"/>
    </row>
    <row r="38" spans="1:34" ht="15" customHeight="1">
      <c r="A38" s="35"/>
      <c r="B38"/>
      <c r="C38" s="933"/>
      <c r="D38" s="1015"/>
      <c r="E38" s="1016"/>
      <c r="F38" s="1017"/>
      <c r="G38" s="363"/>
      <c r="H38" s="1010"/>
      <c r="I38"/>
      <c r="J38" s="110"/>
      <c r="K38" s="110"/>
      <c r="L38" s="110"/>
      <c r="M38"/>
      <c r="N38"/>
      <c r="O38" s="1033"/>
      <c r="P38" s="362"/>
      <c r="Q38" s="1008"/>
      <c r="R38" s="1008"/>
      <c r="S38" s="363"/>
      <c r="T38" s="1010"/>
      <c r="U38" s="1008"/>
      <c r="V38" s="1009"/>
      <c r="W38" s="375"/>
      <c r="X38" s="248"/>
      <c r="Y38" s="248"/>
      <c r="Z38" s="248"/>
      <c r="AA38" s="248"/>
      <c r="AB38" s="35"/>
      <c r="AC38" s="35"/>
      <c r="AD38" s="35"/>
      <c r="AE38" s="35"/>
      <c r="AF38" s="35"/>
      <c r="AG38" s="35"/>
    </row>
    <row r="39" spans="1:34" ht="14.5">
      <c r="A39" s="35"/>
      <c r="B39"/>
      <c r="C39" s="1032" t="s">
        <v>292</v>
      </c>
      <c r="D39" s="1013">
        <v>12310396</v>
      </c>
      <c r="E39" s="1014">
        <v>7388795</v>
      </c>
      <c r="F39" s="1014">
        <v>6095858</v>
      </c>
      <c r="G39" s="363">
        <v>-0.17498617839580066</v>
      </c>
      <c r="H39" s="1010">
        <v>-0.50482031609706146</v>
      </c>
      <c r="I39"/>
      <c r="J39" s="110"/>
      <c r="K39" s="110"/>
      <c r="L39" s="110"/>
      <c r="M39"/>
      <c r="N39"/>
      <c r="O39" s="1033" t="s">
        <v>43</v>
      </c>
      <c r="P39" s="362">
        <v>1258113</v>
      </c>
      <c r="Q39" s="1008">
        <v>1384957</v>
      </c>
      <c r="R39" s="1008">
        <v>1246700</v>
      </c>
      <c r="S39" s="363">
        <v>-9.9827648078604558E-2</v>
      </c>
      <c r="T39" s="1010">
        <v>-9.0715221923627354E-3</v>
      </c>
      <c r="U39" s="1008">
        <v>2523207</v>
      </c>
      <c r="V39" s="1009">
        <v>2631657</v>
      </c>
      <c r="W39" s="375">
        <v>4.2981015826287772E-2</v>
      </c>
      <c r="X39" s="248"/>
      <c r="Y39" s="248"/>
      <c r="Z39" s="248"/>
      <c r="AA39" s="248"/>
      <c r="AC39" s="35"/>
      <c r="AD39" s="35"/>
      <c r="AE39" s="35"/>
      <c r="AF39" s="35"/>
      <c r="AG39" s="35"/>
    </row>
    <row r="40" spans="1:34" ht="14.5">
      <c r="A40" s="35"/>
      <c r="B40"/>
      <c r="C40" s="1007" t="s">
        <v>134</v>
      </c>
      <c r="D40" s="1013">
        <v>11772771</v>
      </c>
      <c r="E40" s="1014">
        <v>6854368</v>
      </c>
      <c r="F40" s="1014">
        <v>5542892</v>
      </c>
      <c r="G40" s="363">
        <v>-0.19133434329758781</v>
      </c>
      <c r="H40" s="1010">
        <v>-0.52917694568254148</v>
      </c>
      <c r="I40"/>
      <c r="J40" s="110"/>
      <c r="K40" s="110"/>
      <c r="L40" s="110"/>
      <c r="M40"/>
      <c r="N40"/>
      <c r="O40" s="1034" t="s">
        <v>44</v>
      </c>
      <c r="P40" s="362">
        <v>-3301</v>
      </c>
      <c r="Q40" s="1008">
        <v>-4630</v>
      </c>
      <c r="R40" s="1008">
        <v>-1749</v>
      </c>
      <c r="S40" s="363">
        <v>-0.62224622030237575</v>
      </c>
      <c r="T40" s="1010">
        <v>-0.47016055740684637</v>
      </c>
      <c r="U40" s="1008">
        <v>-4413</v>
      </c>
      <c r="V40" s="1009">
        <v>-6379</v>
      </c>
      <c r="W40" s="375">
        <v>0.44550192612735096</v>
      </c>
      <c r="X40" s="248"/>
      <c r="Y40" s="248"/>
      <c r="Z40" s="248"/>
      <c r="AA40" s="248"/>
      <c r="AC40" s="35"/>
      <c r="AD40" s="35"/>
      <c r="AE40" s="35"/>
      <c r="AF40" s="35"/>
      <c r="AG40" s="35"/>
    </row>
    <row r="41" spans="1:34" ht="15" thickBot="1">
      <c r="A41" s="35"/>
      <c r="B41"/>
      <c r="C41" s="1007" t="s">
        <v>293</v>
      </c>
      <c r="D41" s="1013">
        <v>537625</v>
      </c>
      <c r="E41" s="1014">
        <v>534427</v>
      </c>
      <c r="F41" s="1014">
        <v>552966</v>
      </c>
      <c r="G41" s="363">
        <v>3.468948986484599E-2</v>
      </c>
      <c r="H41" s="1010">
        <v>2.8534759358288753E-2</v>
      </c>
      <c r="I41"/>
      <c r="J41" s="110"/>
      <c r="K41" s="110"/>
      <c r="L41" s="110"/>
      <c r="M41" s="35"/>
      <c r="N41" s="35"/>
      <c r="O41" s="1035" t="s">
        <v>627</v>
      </c>
      <c r="P41" s="376">
        <v>1254812</v>
      </c>
      <c r="Q41" s="377">
        <v>1380327</v>
      </c>
      <c r="R41" s="377">
        <v>1244951</v>
      </c>
      <c r="S41" s="379">
        <v>-9.8075311140041421E-2</v>
      </c>
      <c r="T41" s="380">
        <v>-7.8585477346406751E-3</v>
      </c>
      <c r="U41" s="377">
        <v>2518794</v>
      </c>
      <c r="V41" s="378">
        <v>2625278</v>
      </c>
      <c r="W41" s="1036">
        <v>4.2275787539592269E-2</v>
      </c>
      <c r="X41" s="35"/>
      <c r="Y41" s="35"/>
      <c r="Z41" s="35"/>
      <c r="AA41" s="35"/>
      <c r="AC41" s="35"/>
      <c r="AD41" s="35"/>
      <c r="AE41" s="35"/>
      <c r="AF41" s="35"/>
      <c r="AG41" s="35"/>
    </row>
    <row r="42" spans="1:34" ht="14.5">
      <c r="A42" s="35"/>
      <c r="B42"/>
      <c r="C42" s="1037"/>
      <c r="D42" s="1038"/>
      <c r="E42" s="1039"/>
      <c r="F42" s="1040"/>
      <c r="G42" s="363"/>
      <c r="H42" s="1010"/>
      <c r="I42"/>
      <c r="J42" s="110"/>
      <c r="K42" s="110"/>
      <c r="L42" s="110"/>
      <c r="U42" s="35"/>
      <c r="V42" s="35"/>
      <c r="W42" s="35"/>
      <c r="X42" s="35"/>
      <c r="Y42" s="35"/>
      <c r="Z42" s="35"/>
      <c r="AA42" s="35"/>
      <c r="AB42" s="256"/>
      <c r="AC42" s="35"/>
      <c r="AD42" s="35"/>
      <c r="AE42" s="35"/>
      <c r="AF42" s="35"/>
      <c r="AG42" s="35"/>
    </row>
    <row r="43" spans="1:34" ht="14.4" customHeight="1">
      <c r="A43" s="35"/>
      <c r="B43"/>
      <c r="C43" s="1007" t="s">
        <v>133</v>
      </c>
      <c r="D43" s="1013">
        <v>9704721</v>
      </c>
      <c r="E43" s="1014">
        <v>10160253</v>
      </c>
      <c r="F43" s="1014">
        <v>12141299</v>
      </c>
      <c r="G43" s="363">
        <v>0.19497998721094834</v>
      </c>
      <c r="H43" s="1010">
        <v>0.25107141153259316</v>
      </c>
      <c r="I43"/>
      <c r="J43" s="110"/>
      <c r="K43" s="110"/>
      <c r="L43" s="110"/>
      <c r="O43" s="106" t="s">
        <v>457</v>
      </c>
      <c r="P43" s="35"/>
      <c r="Q43" s="106"/>
      <c r="R43" s="106"/>
      <c r="S43" s="106"/>
      <c r="T43" s="106"/>
      <c r="U43" s="106"/>
      <c r="V43" s="106"/>
      <c r="W43" s="106"/>
      <c r="X43" s="106"/>
      <c r="Y43" s="35"/>
      <c r="Z43" s="35"/>
      <c r="AA43" s="35"/>
      <c r="AB43" s="256"/>
      <c r="AC43" s="35"/>
      <c r="AD43" s="35"/>
      <c r="AE43" s="35"/>
      <c r="AF43" s="35"/>
      <c r="AG43" s="35"/>
    </row>
    <row r="44" spans="1:34" ht="15" customHeight="1">
      <c r="A44" s="35"/>
      <c r="B44"/>
      <c r="C44" s="1007" t="s">
        <v>135</v>
      </c>
      <c r="D44" s="1013">
        <v>10804531</v>
      </c>
      <c r="E44" s="1014">
        <v>13833480</v>
      </c>
      <c r="F44" s="1014">
        <v>14284148</v>
      </c>
      <c r="G44" s="363">
        <v>3.2578064232571924E-2</v>
      </c>
      <c r="H44" s="1010">
        <v>0.32205164666564423</v>
      </c>
      <c r="I44"/>
      <c r="J44" s="110"/>
      <c r="K44" s="110"/>
      <c r="L44" s="110"/>
      <c r="O44" s="1245" t="s">
        <v>458</v>
      </c>
      <c r="P44" s="1041"/>
      <c r="Q44" s="1041"/>
      <c r="R44" s="1041"/>
      <c r="S44" s="1245"/>
      <c r="T44" s="1245"/>
      <c r="U44" s="1245"/>
      <c r="V44" s="1245"/>
      <c r="W44" s="1245"/>
      <c r="X44" s="1245"/>
      <c r="Y44" s="35"/>
      <c r="Z44" s="35"/>
      <c r="AA44" s="35"/>
      <c r="AB44" s="254"/>
      <c r="AC44" s="35"/>
      <c r="AD44" s="35"/>
      <c r="AE44" s="35"/>
      <c r="AF44" s="35"/>
      <c r="AG44" s="35"/>
    </row>
    <row r="45" spans="1:34" ht="14.5">
      <c r="A45" s="35"/>
      <c r="B45"/>
      <c r="C45" s="1007" t="s">
        <v>294</v>
      </c>
      <c r="D45" s="1013">
        <v>226161</v>
      </c>
      <c r="E45" s="1014">
        <v>322346</v>
      </c>
      <c r="F45" s="1014">
        <v>473382</v>
      </c>
      <c r="G45" s="363">
        <v>0.46855242503396966</v>
      </c>
      <c r="H45" s="1010">
        <v>1.0931195033626486</v>
      </c>
      <c r="I45"/>
      <c r="J45" s="110"/>
      <c r="K45" s="110"/>
      <c r="L45" s="110"/>
      <c r="M45" s="2157"/>
      <c r="N45" s="2157"/>
      <c r="O45" s="2157"/>
      <c r="P45" s="2157"/>
      <c r="Q45" s="2157"/>
      <c r="R45" s="2157"/>
      <c r="S45" s="2157"/>
      <c r="T45" s="2157"/>
      <c r="U45" s="1245"/>
      <c r="V45" s="1245"/>
      <c r="W45" s="1245"/>
      <c r="X45" s="1245"/>
      <c r="Y45" s="35"/>
      <c r="Z45" s="35"/>
      <c r="AA45" s="35"/>
      <c r="AB45" s="35"/>
      <c r="AC45" s="35"/>
      <c r="AD45" s="35"/>
      <c r="AE45" s="35"/>
      <c r="AF45" s="35"/>
      <c r="AG45" s="35"/>
    </row>
    <row r="46" spans="1:34" ht="14.5">
      <c r="A46" s="35"/>
      <c r="B46"/>
      <c r="C46" s="1007" t="s">
        <v>296</v>
      </c>
      <c r="D46" s="1013">
        <v>138339</v>
      </c>
      <c r="E46" s="1014">
        <v>0</v>
      </c>
      <c r="F46" s="1014">
        <v>468746</v>
      </c>
      <c r="G46" s="363" t="s">
        <v>630</v>
      </c>
      <c r="H46" s="1010">
        <v>2.3883864998301276</v>
      </c>
      <c r="I46"/>
      <c r="J46" s="110"/>
      <c r="K46" s="110"/>
      <c r="L46" s="110"/>
      <c r="M46" s="2157"/>
      <c r="N46" s="2157"/>
      <c r="O46" s="2157"/>
      <c r="P46" s="2157"/>
      <c r="Q46" s="2157"/>
      <c r="R46" s="2157"/>
      <c r="S46" s="2157"/>
      <c r="T46" s="2157"/>
      <c r="U46" s="1245"/>
      <c r="V46" s="1245"/>
      <c r="W46" s="1245"/>
      <c r="X46" s="1245"/>
      <c r="Y46" s="35"/>
      <c r="Z46" s="35"/>
      <c r="AA46" s="35"/>
      <c r="AB46" s="35"/>
      <c r="AC46" s="35"/>
      <c r="AD46" s="35"/>
      <c r="AE46" s="35"/>
      <c r="AF46" s="35"/>
      <c r="AG46" s="35"/>
    </row>
    <row r="47" spans="1:34" ht="15">
      <c r="A47" s="35"/>
      <c r="B47"/>
      <c r="C47" s="1007" t="s">
        <v>513</v>
      </c>
      <c r="D47" s="1013">
        <v>5925279</v>
      </c>
      <c r="E47" s="1014">
        <v>9283873</v>
      </c>
      <c r="F47" s="1014">
        <v>7987914</v>
      </c>
      <c r="G47" s="363">
        <v>-0.13959249550268515</v>
      </c>
      <c r="H47" s="1010">
        <v>0.34810765872796878</v>
      </c>
      <c r="I47"/>
      <c r="J47" s="110"/>
      <c r="K47" s="110"/>
      <c r="L47" s="110"/>
      <c r="M47" s="35"/>
      <c r="N47" s="35"/>
      <c r="O47" s="35"/>
      <c r="P47" s="35"/>
      <c r="Q47" s="35"/>
      <c r="R47" s="35"/>
      <c r="S47" s="35"/>
      <c r="T47" s="35"/>
      <c r="U47" s="35"/>
      <c r="V47" s="35"/>
      <c r="W47" s="35"/>
      <c r="X47" s="35"/>
      <c r="Y47" s="35"/>
      <c r="Z47" s="35"/>
      <c r="AA47" s="35"/>
      <c r="AB47" s="35"/>
      <c r="AC47" s="35"/>
      <c r="AD47" s="35"/>
      <c r="AE47" s="35"/>
      <c r="AF47" s="35"/>
      <c r="AG47" s="35"/>
    </row>
    <row r="48" spans="1:34" ht="14.5">
      <c r="A48" s="35"/>
      <c r="B48"/>
      <c r="C48" s="1029" t="s">
        <v>298</v>
      </c>
      <c r="D48" s="1015">
        <v>166668920</v>
      </c>
      <c r="E48" s="1016">
        <v>173945325</v>
      </c>
      <c r="F48" s="1016">
        <v>179030361</v>
      </c>
      <c r="G48" s="365">
        <v>2.923353070857182E-2</v>
      </c>
      <c r="H48" s="1030">
        <v>7.4167643253463256E-2</v>
      </c>
      <c r="I48"/>
      <c r="J48" s="110"/>
      <c r="K48" s="110"/>
      <c r="L48" s="110"/>
      <c r="M48" s="35"/>
      <c r="N48" s="35"/>
      <c r="O48" s="35"/>
      <c r="P48" s="35"/>
      <c r="Q48" s="35"/>
      <c r="R48" s="35"/>
      <c r="S48" s="35"/>
      <c r="T48" s="35"/>
      <c r="U48" s="35"/>
      <c r="V48" s="35"/>
      <c r="W48" s="35"/>
      <c r="X48" s="35"/>
      <c r="Y48" s="35"/>
      <c r="Z48" s="35"/>
      <c r="AA48" s="35"/>
      <c r="AB48" s="35"/>
      <c r="AC48" s="35"/>
      <c r="AD48" s="35"/>
      <c r="AE48" s="35"/>
      <c r="AF48" s="35"/>
      <c r="AG48" s="35"/>
    </row>
    <row r="49" spans="1:33" ht="14.5">
      <c r="A49" s="35"/>
      <c r="B49"/>
      <c r="C49" s="1007" t="s">
        <v>49</v>
      </c>
      <c r="D49" s="1013">
        <v>23226061</v>
      </c>
      <c r="E49" s="1014">
        <v>22315713</v>
      </c>
      <c r="F49" s="1014">
        <v>23624852</v>
      </c>
      <c r="G49" s="363">
        <v>5.8664448677933745E-2</v>
      </c>
      <c r="H49" s="1010">
        <v>1.7169979877345476E-2</v>
      </c>
      <c r="I49"/>
      <c r="J49" s="110"/>
      <c r="K49" s="110"/>
      <c r="L49" s="110"/>
      <c r="M49" s="35"/>
      <c r="N49" s="35"/>
      <c r="O49" s="35"/>
      <c r="P49" s="35"/>
      <c r="Q49" s="35"/>
      <c r="R49" s="35"/>
      <c r="S49" s="35"/>
      <c r="T49" s="35"/>
      <c r="U49" s="35"/>
      <c r="V49" s="35"/>
      <c r="W49" s="35"/>
      <c r="X49" s="35"/>
      <c r="Y49" s="35"/>
      <c r="Z49" s="35"/>
      <c r="AA49" s="35"/>
      <c r="AB49" s="35"/>
      <c r="AC49" s="35"/>
      <c r="AD49" s="35"/>
      <c r="AE49" s="35"/>
      <c r="AF49" s="35"/>
      <c r="AG49" s="35"/>
    </row>
    <row r="50" spans="1:33" ht="14.5">
      <c r="A50" s="35"/>
      <c r="B50"/>
      <c r="C50" s="1042" t="s">
        <v>299</v>
      </c>
      <c r="D50" s="1013">
        <v>12679794</v>
      </c>
      <c r="E50" s="1014">
        <v>12679794</v>
      </c>
      <c r="F50" s="1014">
        <v>12679794</v>
      </c>
      <c r="G50" s="363">
        <v>0</v>
      </c>
      <c r="H50" s="1010">
        <v>0</v>
      </c>
      <c r="I50"/>
      <c r="J50" s="110"/>
      <c r="K50" s="110"/>
      <c r="L50" s="110"/>
      <c r="M50" s="35"/>
      <c r="N50" s="35"/>
      <c r="O50" s="35"/>
      <c r="P50" s="35"/>
      <c r="Q50" s="35"/>
      <c r="R50" s="35"/>
      <c r="S50" s="35"/>
      <c r="T50" s="35"/>
      <c r="U50" s="35"/>
      <c r="V50" s="35"/>
      <c r="W50" s="35"/>
      <c r="X50" s="35"/>
      <c r="Y50" s="35"/>
      <c r="Z50" s="35"/>
      <c r="AA50" s="35"/>
      <c r="AB50" s="35"/>
      <c r="AC50" s="35"/>
      <c r="AD50" s="35"/>
      <c r="AE50" s="35"/>
      <c r="AF50" s="35"/>
      <c r="AG50" s="35"/>
    </row>
    <row r="51" spans="1:33" ht="14.5">
      <c r="A51" s="35"/>
      <c r="B51"/>
      <c r="C51" s="1007" t="s">
        <v>302</v>
      </c>
      <c r="D51" s="1013">
        <v>6820497</v>
      </c>
      <c r="E51" s="1014">
        <v>6372059</v>
      </c>
      <c r="F51" s="1014">
        <v>6372468</v>
      </c>
      <c r="G51" s="363">
        <v>6.4186474105110136E-5</v>
      </c>
      <c r="H51" s="1010">
        <v>-6.5688614773967369E-2</v>
      </c>
      <c r="I51"/>
      <c r="J51" s="110"/>
      <c r="K51" s="110"/>
      <c r="L51" s="110"/>
      <c r="M51" s="35"/>
      <c r="N51" s="35"/>
      <c r="O51" s="35"/>
      <c r="P51" s="35"/>
      <c r="Q51" s="35"/>
      <c r="R51" s="35"/>
      <c r="S51" s="35"/>
      <c r="T51" s="35"/>
      <c r="U51" s="35"/>
      <c r="V51" s="35"/>
      <c r="W51" s="35"/>
      <c r="X51" s="35"/>
      <c r="Y51" s="35"/>
      <c r="Z51" s="35"/>
      <c r="AA51" s="35"/>
      <c r="AB51" s="35"/>
      <c r="AC51" s="35"/>
      <c r="AD51" s="35"/>
      <c r="AE51" s="35"/>
      <c r="AF51" s="35"/>
      <c r="AG51" s="35"/>
    </row>
    <row r="52" spans="1:33" ht="14.5">
      <c r="A52" s="35"/>
      <c r="B52"/>
      <c r="C52" s="1042" t="s">
        <v>350</v>
      </c>
      <c r="D52" s="1013">
        <v>-274021</v>
      </c>
      <c r="E52" s="1014">
        <v>-159740</v>
      </c>
      <c r="F52" s="1014">
        <v>-95961</v>
      </c>
      <c r="G52" s="363">
        <v>-0.39926755978465001</v>
      </c>
      <c r="H52" s="1010">
        <v>-0.64980421208593508</v>
      </c>
      <c r="I52"/>
      <c r="J52" s="110"/>
      <c r="K52" s="110"/>
      <c r="L52" s="110"/>
      <c r="M52" s="35"/>
      <c r="N52" s="35"/>
      <c r="O52" s="35"/>
      <c r="P52" s="35"/>
      <c r="Q52" s="35"/>
      <c r="R52" s="35"/>
      <c r="S52" s="35"/>
      <c r="T52" s="35"/>
      <c r="U52" s="35"/>
      <c r="V52" s="35"/>
      <c r="W52" s="35"/>
      <c r="X52" s="35"/>
      <c r="Y52" s="35"/>
      <c r="Z52" s="35"/>
      <c r="AA52" s="35"/>
      <c r="AB52" s="35"/>
      <c r="AC52" s="35"/>
      <c r="AD52" s="35"/>
      <c r="AE52" s="35"/>
      <c r="AF52" s="35"/>
      <c r="AG52" s="35"/>
    </row>
    <row r="53" spans="1:33" ht="14.5">
      <c r="A53" s="35"/>
      <c r="B53"/>
      <c r="C53" s="1042" t="s">
        <v>244</v>
      </c>
      <c r="D53" s="1013">
        <v>3999791</v>
      </c>
      <c r="E53" s="1014">
        <v>3423600</v>
      </c>
      <c r="F53" s="1014">
        <v>4668551</v>
      </c>
      <c r="G53" s="363">
        <v>0.36363798340927689</v>
      </c>
      <c r="H53" s="1010">
        <v>0.16719873613396308</v>
      </c>
      <c r="I53"/>
      <c r="J53" s="110"/>
      <c r="K53" s="110"/>
      <c r="L53" s="110"/>
      <c r="M53" s="35"/>
      <c r="N53" s="35"/>
      <c r="O53" s="35"/>
      <c r="P53" s="35"/>
      <c r="Q53" s="35"/>
      <c r="R53" s="35"/>
      <c r="S53" s="35"/>
      <c r="T53" s="35"/>
      <c r="U53" s="35"/>
      <c r="V53" s="35"/>
      <c r="W53" s="35"/>
      <c r="X53" s="35"/>
      <c r="Y53" s="35"/>
      <c r="Z53" s="35"/>
      <c r="AA53" s="35"/>
      <c r="AB53" s="35"/>
      <c r="AC53" s="35"/>
      <c r="AD53" s="35"/>
      <c r="AE53" s="35"/>
      <c r="AF53" s="35"/>
      <c r="AG53" s="35"/>
    </row>
    <row r="54" spans="1:33" ht="14.5">
      <c r="A54" s="35"/>
      <c r="B54"/>
      <c r="C54" s="1007"/>
      <c r="D54" s="1015"/>
      <c r="E54" s="1016"/>
      <c r="F54" s="1017"/>
      <c r="G54" s="363"/>
      <c r="H54" s="1010"/>
      <c r="I54"/>
      <c r="J54" s="110"/>
      <c r="K54" s="110"/>
      <c r="L54" s="110"/>
      <c r="M54" s="35"/>
      <c r="N54" s="35"/>
      <c r="O54" s="35"/>
      <c r="P54" s="35"/>
      <c r="Q54" s="35"/>
      <c r="R54" s="35"/>
      <c r="S54" s="35"/>
      <c r="T54" s="35"/>
      <c r="U54" s="35"/>
      <c r="V54" s="35"/>
      <c r="W54" s="35"/>
      <c r="X54" s="35"/>
      <c r="Y54" s="35"/>
      <c r="Z54" s="35"/>
      <c r="AA54" s="35"/>
      <c r="AB54" s="35"/>
      <c r="AC54" s="35"/>
      <c r="AD54" s="35"/>
      <c r="AE54" s="35"/>
      <c r="AF54" s="35"/>
      <c r="AG54" s="35"/>
    </row>
    <row r="55" spans="1:33" ht="14.5">
      <c r="A55" s="35"/>
      <c r="B55"/>
      <c r="C55" s="1007" t="s">
        <v>44</v>
      </c>
      <c r="D55" s="1013">
        <v>155118</v>
      </c>
      <c r="E55" s="1014">
        <v>142441</v>
      </c>
      <c r="F55" s="1014">
        <v>144451</v>
      </c>
      <c r="G55" s="363">
        <v>1.4111105650760569E-2</v>
      </c>
      <c r="H55" s="1010">
        <v>-6.8767003184672326E-2</v>
      </c>
      <c r="I55"/>
      <c r="J55" s="110"/>
      <c r="K55" s="110"/>
      <c r="L55" s="110"/>
      <c r="M55" s="35"/>
      <c r="N55" s="35"/>
      <c r="O55" s="35"/>
      <c r="P55" s="35"/>
      <c r="Q55" s="35"/>
      <c r="R55" s="35"/>
      <c r="S55" s="35"/>
      <c r="T55" s="35"/>
      <c r="U55" s="35"/>
      <c r="V55" s="35"/>
      <c r="W55" s="35"/>
      <c r="X55" s="35"/>
      <c r="Y55" s="35"/>
      <c r="Z55" s="35"/>
      <c r="AA55" s="35"/>
      <c r="AB55" s="35"/>
      <c r="AC55" s="35"/>
      <c r="AD55" s="35"/>
      <c r="AE55" s="35"/>
      <c r="AF55" s="35"/>
      <c r="AG55" s="35"/>
    </row>
    <row r="56" spans="1:33" ht="14.5">
      <c r="A56" s="35"/>
      <c r="B56"/>
      <c r="C56" s="1031"/>
      <c r="D56" s="1015"/>
      <c r="E56" s="1016"/>
      <c r="F56" s="1016"/>
      <c r="G56" s="363"/>
      <c r="H56" s="1010"/>
      <c r="I56"/>
      <c r="J56" s="110"/>
      <c r="K56" s="110"/>
      <c r="L56" s="110"/>
      <c r="M56" s="35"/>
      <c r="N56" s="35"/>
      <c r="O56" s="35"/>
      <c r="P56" s="35"/>
      <c r="Q56" s="35"/>
      <c r="R56" s="35"/>
      <c r="S56" s="35"/>
      <c r="T56" s="35"/>
      <c r="U56" s="35"/>
      <c r="V56" s="35"/>
      <c r="W56" s="35"/>
      <c r="X56" s="35"/>
      <c r="Y56" s="35"/>
      <c r="Z56" s="35"/>
      <c r="AA56" s="35"/>
      <c r="AB56" s="35"/>
      <c r="AC56" s="35"/>
      <c r="AD56" s="35"/>
      <c r="AE56" s="35"/>
      <c r="AF56" s="35"/>
      <c r="AG56" s="35"/>
    </row>
    <row r="57" spans="1:33" ht="14.5">
      <c r="A57" s="35"/>
      <c r="B57"/>
      <c r="C57" s="1029" t="s">
        <v>303</v>
      </c>
      <c r="D57" s="1015">
        <v>23381179</v>
      </c>
      <c r="E57" s="1016">
        <v>22458154</v>
      </c>
      <c r="F57" s="1016">
        <v>23769303</v>
      </c>
      <c r="G57" s="365">
        <v>5.8381868785831736E-2</v>
      </c>
      <c r="H57" s="1030">
        <v>1.6599847253211619E-2</v>
      </c>
      <c r="I57"/>
      <c r="J57" s="110"/>
      <c r="K57" s="110"/>
      <c r="L57" s="110"/>
      <c r="M57" s="35"/>
      <c r="N57" s="35"/>
      <c r="O57" s="35"/>
      <c r="P57" s="35"/>
      <c r="Q57" s="35"/>
      <c r="R57" s="35"/>
      <c r="S57" s="35"/>
      <c r="T57" s="35"/>
      <c r="U57" s="35"/>
      <c r="V57" s="35"/>
      <c r="W57" s="35"/>
      <c r="X57" s="35"/>
      <c r="Y57" s="35"/>
      <c r="Z57" s="35"/>
      <c r="AA57" s="35"/>
      <c r="AB57" s="35"/>
      <c r="AC57" s="35"/>
      <c r="AD57" s="35"/>
      <c r="AE57" s="35"/>
      <c r="AF57" s="35"/>
      <c r="AG57" s="35"/>
    </row>
    <row r="58" spans="1:33" ht="14.5">
      <c r="A58" s="35"/>
      <c r="B58"/>
      <c r="C58" s="1043"/>
      <c r="D58" s="1015"/>
      <c r="E58" s="1016"/>
      <c r="F58" s="1016"/>
      <c r="G58" s="365"/>
      <c r="H58" s="1030"/>
      <c r="I58"/>
      <c r="J58" s="110"/>
      <c r="K58" s="110"/>
      <c r="L58" s="110"/>
      <c r="M58" s="35"/>
      <c r="N58" s="35"/>
      <c r="O58" s="35"/>
      <c r="P58" s="35"/>
      <c r="Q58" s="35"/>
      <c r="R58" s="35"/>
      <c r="S58" s="35"/>
      <c r="T58" s="35"/>
      <c r="U58" s="35"/>
      <c r="V58" s="35"/>
      <c r="W58" s="35"/>
      <c r="X58" s="35"/>
      <c r="Y58" s="35"/>
      <c r="Z58" s="35"/>
      <c r="AA58" s="35"/>
      <c r="AB58" s="35"/>
      <c r="AC58" s="35"/>
      <c r="AD58" s="35"/>
      <c r="AE58" s="35"/>
      <c r="AF58" s="35"/>
      <c r="AG58" s="35"/>
    </row>
    <row r="59" spans="1:33" ht="14.5">
      <c r="A59" s="35"/>
      <c r="B59"/>
      <c r="C59" s="1031" t="s">
        <v>304</v>
      </c>
      <c r="D59" s="1015">
        <v>190050099</v>
      </c>
      <c r="E59" s="1016">
        <v>196403479</v>
      </c>
      <c r="F59" s="1016">
        <v>202799664</v>
      </c>
      <c r="G59" s="365">
        <v>3.2566556522148016E-2</v>
      </c>
      <c r="H59" s="1030">
        <v>6.7085284706955184E-2</v>
      </c>
      <c r="I59"/>
      <c r="J59" s="110"/>
      <c r="K59" s="110"/>
      <c r="L59" s="110"/>
      <c r="M59" s="35"/>
      <c r="N59" s="35"/>
      <c r="O59" s="35"/>
      <c r="P59" s="35"/>
      <c r="Q59" s="35"/>
      <c r="R59" s="35"/>
      <c r="S59" s="35"/>
      <c r="T59" s="35"/>
      <c r="U59" s="35"/>
      <c r="V59" s="35"/>
      <c r="W59" s="35"/>
      <c r="X59" s="35"/>
      <c r="Y59" s="35"/>
      <c r="Z59" s="35"/>
      <c r="AA59" s="35"/>
      <c r="AB59" s="35"/>
      <c r="AC59" s="35"/>
      <c r="AD59" s="35"/>
      <c r="AE59" s="35"/>
      <c r="AF59" s="35"/>
      <c r="AG59" s="35"/>
    </row>
    <row r="60" spans="1:33" ht="14.5">
      <c r="A60" s="35"/>
      <c r="B60"/>
      <c r="C60" s="1007"/>
      <c r="D60" s="1015"/>
      <c r="E60" s="1016"/>
      <c r="F60" s="1016"/>
      <c r="G60" s="363"/>
      <c r="H60" s="1010"/>
      <c r="I60"/>
      <c r="J60" s="110"/>
      <c r="K60" s="110"/>
      <c r="L60" s="110"/>
      <c r="M60" s="35"/>
      <c r="N60" s="35"/>
      <c r="O60" s="35"/>
      <c r="P60" s="35"/>
      <c r="Q60" s="35"/>
      <c r="R60" s="35"/>
      <c r="S60" s="35"/>
      <c r="T60" s="35"/>
      <c r="U60" s="35"/>
      <c r="V60" s="35"/>
      <c r="W60" s="35"/>
      <c r="X60" s="35"/>
      <c r="Y60" s="35"/>
      <c r="Z60" s="35"/>
      <c r="AA60" s="35"/>
      <c r="AB60" s="35"/>
      <c r="AC60" s="35"/>
      <c r="AD60" s="35"/>
      <c r="AE60" s="35"/>
      <c r="AF60" s="35"/>
      <c r="AG60" s="35"/>
    </row>
    <row r="61" spans="1:33" ht="14.5">
      <c r="A61" s="35"/>
      <c r="B61"/>
      <c r="C61" s="1031" t="s">
        <v>199</v>
      </c>
      <c r="D61" s="1013">
        <v>142443947</v>
      </c>
      <c r="E61" s="1014">
        <v>151042451</v>
      </c>
      <c r="F61" s="1014">
        <v>152205005</v>
      </c>
      <c r="G61" s="363">
        <v>7.6968692728642818E-3</v>
      </c>
      <c r="H61" s="1010">
        <v>6.852560747983194E-2</v>
      </c>
      <c r="I61"/>
      <c r="J61" s="110"/>
      <c r="K61" s="110"/>
      <c r="L61" s="110"/>
      <c r="M61" s="35"/>
      <c r="N61" s="35"/>
      <c r="O61" s="35"/>
      <c r="P61" s="35"/>
      <c r="Q61" s="35"/>
      <c r="R61" s="35"/>
      <c r="S61" s="35"/>
      <c r="T61" s="35"/>
      <c r="U61" s="35"/>
      <c r="V61" s="35"/>
      <c r="W61" s="35"/>
      <c r="X61" s="35"/>
      <c r="Y61" s="35"/>
      <c r="Z61" s="35"/>
      <c r="AA61" s="35"/>
      <c r="AB61" s="35"/>
      <c r="AC61" s="35"/>
      <c r="AD61" s="35"/>
      <c r="AE61" s="35"/>
      <c r="AF61" s="35"/>
      <c r="AG61" s="35"/>
    </row>
    <row r="62" spans="1:33" ht="14.5">
      <c r="A62" s="35"/>
      <c r="B62"/>
      <c r="C62" s="1007" t="s">
        <v>305</v>
      </c>
      <c r="D62" s="1013">
        <v>17955475</v>
      </c>
      <c r="E62" s="1014">
        <v>19720490</v>
      </c>
      <c r="F62" s="1014">
        <v>20008285</v>
      </c>
      <c r="G62" s="363">
        <v>1.4593704314649347E-2</v>
      </c>
      <c r="H62" s="1010">
        <v>0.11432780252262886</v>
      </c>
      <c r="I62"/>
      <c r="J62" s="110"/>
      <c r="K62" s="110"/>
      <c r="L62" s="110"/>
      <c r="M62" s="35"/>
      <c r="N62" s="35"/>
      <c r="O62" s="35"/>
      <c r="P62" s="35"/>
      <c r="Q62" s="35"/>
      <c r="R62" s="35"/>
      <c r="S62" s="35"/>
      <c r="T62" s="35"/>
      <c r="U62" s="35"/>
      <c r="V62" s="35"/>
      <c r="W62" s="35"/>
      <c r="X62" s="35"/>
      <c r="Y62" s="35"/>
      <c r="Z62" s="35"/>
      <c r="AA62" s="35"/>
      <c r="AB62" s="35"/>
      <c r="AC62" s="35"/>
      <c r="AD62" s="35"/>
      <c r="AE62" s="35"/>
      <c r="AF62" s="35"/>
      <c r="AG62" s="35"/>
    </row>
    <row r="63" spans="1:33">
      <c r="A63" s="35"/>
      <c r="B63" s="106"/>
      <c r="C63" s="1007" t="s">
        <v>306</v>
      </c>
      <c r="D63" s="1013">
        <v>76331482</v>
      </c>
      <c r="E63" s="1014">
        <v>78799124</v>
      </c>
      <c r="F63" s="1014">
        <v>79567802</v>
      </c>
      <c r="G63" s="363">
        <v>9.7549053971717203E-3</v>
      </c>
      <c r="H63" s="1010">
        <v>4.2398233536196761E-2</v>
      </c>
      <c r="I63" s="243"/>
      <c r="J63" s="35"/>
      <c r="K63" s="35"/>
      <c r="L63" s="35"/>
      <c r="M63" s="35"/>
      <c r="N63" s="35"/>
      <c r="O63" s="35"/>
      <c r="P63" s="35"/>
      <c r="Q63" s="35"/>
      <c r="R63" s="35"/>
      <c r="S63" s="35"/>
      <c r="T63" s="35"/>
      <c r="U63" s="35"/>
      <c r="V63" s="35"/>
      <c r="W63" s="35"/>
      <c r="X63" s="35"/>
      <c r="Y63" s="35"/>
      <c r="Z63" s="35"/>
      <c r="AA63" s="35"/>
      <c r="AB63" s="35"/>
      <c r="AC63" s="35"/>
      <c r="AD63" s="35"/>
      <c r="AE63" s="35"/>
      <c r="AF63" s="35"/>
      <c r="AG63" s="35"/>
    </row>
    <row r="64" spans="1:33" ht="15" customHeight="1" thickBot="1">
      <c r="A64" s="35"/>
      <c r="B64" s="1044"/>
      <c r="C64" s="1045" t="s">
        <v>307</v>
      </c>
      <c r="D64" s="1046">
        <v>48156990</v>
      </c>
      <c r="E64" s="1047">
        <v>52522837</v>
      </c>
      <c r="F64" s="1047">
        <v>52628918</v>
      </c>
      <c r="G64" s="379">
        <v>2.0197119207403524E-3</v>
      </c>
      <c r="H64" s="380">
        <v>9.2861451681261586E-2</v>
      </c>
      <c r="I64" s="1044"/>
      <c r="J64" s="35"/>
      <c r="K64" s="35"/>
      <c r="L64" s="35"/>
      <c r="M64" s="35"/>
      <c r="N64" s="35"/>
      <c r="O64" s="35"/>
      <c r="P64" s="35"/>
      <c r="Q64" s="35"/>
      <c r="R64" s="35"/>
      <c r="S64" s="35"/>
      <c r="T64" s="35"/>
      <c r="U64" s="35"/>
      <c r="V64" s="35"/>
      <c r="W64" s="35"/>
      <c r="X64" s="35"/>
      <c r="Y64" s="35"/>
      <c r="Z64" s="35"/>
      <c r="AA64" s="35"/>
      <c r="AB64" s="35"/>
      <c r="AC64" s="35"/>
      <c r="AD64" s="35"/>
      <c r="AE64" s="35"/>
      <c r="AF64" s="35"/>
      <c r="AG64" s="35"/>
    </row>
    <row r="65" spans="1:33" ht="15" customHeight="1">
      <c r="A65" s="35"/>
      <c r="B65" s="1048"/>
      <c r="C65" s="1048"/>
      <c r="D65" s="1048"/>
      <c r="E65" s="1048"/>
      <c r="F65" s="1048"/>
      <c r="G65" s="1048"/>
      <c r="H65" s="1048"/>
      <c r="I65" s="1048"/>
      <c r="J65" s="35"/>
      <c r="K65" s="35"/>
      <c r="L65" s="35"/>
      <c r="M65" s="35"/>
      <c r="N65" s="35"/>
      <c r="O65" s="35"/>
      <c r="P65" s="35"/>
      <c r="Q65" s="35"/>
      <c r="R65" s="35"/>
      <c r="S65" s="35"/>
      <c r="T65" s="35"/>
      <c r="U65" s="35"/>
      <c r="V65" s="35"/>
      <c r="W65" s="35"/>
      <c r="X65" s="35"/>
      <c r="Y65" s="35"/>
      <c r="Z65" s="35"/>
      <c r="AA65" s="35"/>
      <c r="AB65" s="35"/>
      <c r="AC65" s="35"/>
      <c r="AD65" s="35"/>
      <c r="AE65" s="35"/>
      <c r="AF65" s="35"/>
      <c r="AG65" s="35"/>
    </row>
    <row r="66" spans="1:33">
      <c r="A66" s="35"/>
      <c r="B66" s="1049"/>
      <c r="C66" s="1049" t="s">
        <v>351</v>
      </c>
      <c r="D66" s="106"/>
      <c r="E66" s="106"/>
      <c r="F66" s="106"/>
      <c r="G66" s="106"/>
      <c r="H66" s="106"/>
      <c r="I66" s="106"/>
      <c r="J66" s="35"/>
      <c r="K66" s="35"/>
      <c r="L66" s="35"/>
      <c r="M66" s="35"/>
      <c r="N66" s="35"/>
      <c r="O66" s="35"/>
      <c r="P66" s="35"/>
      <c r="Q66" s="35"/>
      <c r="R66" s="35"/>
      <c r="S66" s="35"/>
      <c r="T66" s="35"/>
      <c r="U66" s="35"/>
      <c r="V66" s="35"/>
      <c r="W66" s="35"/>
      <c r="X66" s="35"/>
      <c r="Y66" s="35"/>
      <c r="Z66" s="35"/>
      <c r="AA66" s="35"/>
      <c r="AB66" s="35"/>
      <c r="AC66" s="35"/>
      <c r="AD66" s="35"/>
      <c r="AE66" s="35"/>
      <c r="AF66" s="35"/>
      <c r="AG66" s="35"/>
    </row>
    <row r="67" spans="1:33">
      <c r="A67" s="35"/>
      <c r="B67" s="1049"/>
      <c r="C67" s="1049" t="s">
        <v>628</v>
      </c>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row>
    <row r="68" spans="1:33">
      <c r="A68" s="35"/>
      <c r="B68" s="1049"/>
      <c r="C68" s="1049" t="s">
        <v>629</v>
      </c>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row>
    <row r="69" spans="1:33">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row>
    <row r="70" spans="1:33">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row>
  </sheetData>
  <mergeCells count="17">
    <mergeCell ref="AB34:AE34"/>
    <mergeCell ref="AB35:AE35"/>
    <mergeCell ref="AB36:AE36"/>
    <mergeCell ref="AF6:AG6"/>
    <mergeCell ref="M45:T46"/>
    <mergeCell ref="B2:I4"/>
    <mergeCell ref="M2:W4"/>
    <mergeCell ref="AB2:AG4"/>
    <mergeCell ref="M5:O5"/>
    <mergeCell ref="D6:F6"/>
    <mergeCell ref="G6:H6"/>
    <mergeCell ref="P6:R6"/>
    <mergeCell ref="S6:T6"/>
    <mergeCell ref="U6:V6"/>
    <mergeCell ref="AC6:AE6"/>
    <mergeCell ref="AB32:AE32"/>
    <mergeCell ref="AB33:AE33"/>
  </mergeCells>
  <hyperlinks>
    <hyperlink ref="A1" location="Index!A1" display="Back to index" xr:uid="{BEE7E2F0-C33F-4975-BBDD-3F8983227F7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codeName="Hoja30">
    <tabColor rgb="FF2AD2C9"/>
  </sheetPr>
  <dimension ref="A1:AM70"/>
  <sheetViews>
    <sheetView showGridLines="0" topLeftCell="AA1" zoomScale="70" zoomScaleNormal="70" workbookViewId="0">
      <selection activeCell="AC9" sqref="AC9:AG24"/>
    </sheetView>
  </sheetViews>
  <sheetFormatPr baseColWidth="10" defaultColWidth="11.453125" defaultRowHeight="14"/>
  <cols>
    <col min="1" max="1" width="11.453125" style="21"/>
    <col min="2" max="2" width="6.54296875" style="21" customWidth="1"/>
    <col min="3" max="3" width="35.54296875" style="21" customWidth="1"/>
    <col min="4" max="4" width="37.08984375" style="21" customWidth="1"/>
    <col min="5" max="5" width="17.54296875" style="21" customWidth="1"/>
    <col min="6" max="7" width="17.54296875" style="21" bestFit="1" customWidth="1"/>
    <col min="8" max="8" width="9.453125" style="21" bestFit="1" customWidth="1"/>
    <col min="9" max="9" width="9.54296875" style="21" bestFit="1" customWidth="1"/>
    <col min="10" max="12" width="11.453125" style="21"/>
    <col min="13" max="13" width="2.54296875" style="21" customWidth="1"/>
    <col min="14" max="14" width="10.453125" style="21" customWidth="1"/>
    <col min="15" max="15" width="36.54296875" style="21" customWidth="1"/>
    <col min="16" max="16" width="15.453125" style="21" bestFit="1" customWidth="1"/>
    <col min="17" max="18" width="15.90625" style="21" bestFit="1" customWidth="1"/>
    <col min="19" max="19" width="8.6328125" style="21" customWidth="1"/>
    <col min="20" max="22" width="11.54296875" style="21" bestFit="1" customWidth="1"/>
    <col min="23" max="23" width="12.54296875" style="21" bestFit="1" customWidth="1"/>
    <col min="24" max="24" width="11.54296875" style="21" customWidth="1"/>
    <col min="25" max="27" width="11.453125" style="21"/>
    <col min="28" max="28" width="56.90625" style="21" customWidth="1"/>
    <col min="29" max="31" width="11.453125" style="21"/>
    <col min="32" max="33" width="11.453125" style="21" customWidth="1"/>
    <col min="34" max="16384" width="11.453125" style="21"/>
  </cols>
  <sheetData>
    <row r="1" spans="1:33">
      <c r="A1" s="993" t="s">
        <v>33</v>
      </c>
    </row>
    <row r="2" spans="1:33" ht="14.4" customHeight="1">
      <c r="A2" s="35"/>
      <c r="B2" s="2109" t="s">
        <v>514</v>
      </c>
      <c r="C2" s="2110"/>
      <c r="D2" s="2110"/>
      <c r="E2" s="2110"/>
      <c r="F2" s="2110"/>
      <c r="G2" s="2110"/>
      <c r="H2" s="2110"/>
      <c r="I2" s="2110"/>
      <c r="J2" s="35"/>
      <c r="K2" s="35"/>
      <c r="L2" s="35"/>
      <c r="M2" s="2109" t="s">
        <v>523</v>
      </c>
      <c r="N2" s="2109"/>
      <c r="O2" s="2109"/>
      <c r="P2" s="2109"/>
      <c r="Q2" s="2109"/>
      <c r="R2" s="2109"/>
      <c r="S2" s="2109"/>
      <c r="T2" s="2109"/>
      <c r="U2" s="2109"/>
      <c r="V2" s="2109"/>
      <c r="W2" s="2109"/>
      <c r="X2" s="35"/>
      <c r="Y2" s="35"/>
      <c r="Z2" s="35"/>
      <c r="AA2" s="35"/>
      <c r="AB2" s="2168" t="s">
        <v>524</v>
      </c>
      <c r="AC2" s="2188"/>
      <c r="AD2" s="2188"/>
      <c r="AE2" s="2188"/>
      <c r="AF2" s="2188"/>
      <c r="AG2" s="2188"/>
    </row>
    <row r="3" spans="1:33">
      <c r="A3" s="35"/>
      <c r="B3" s="2110"/>
      <c r="C3" s="2110"/>
      <c r="D3" s="2110"/>
      <c r="E3" s="2110"/>
      <c r="F3" s="2110"/>
      <c r="G3" s="2110"/>
      <c r="H3" s="2110"/>
      <c r="I3" s="2110"/>
      <c r="J3" s="35"/>
      <c r="K3" s="35"/>
      <c r="L3" s="35"/>
      <c r="M3" s="2109"/>
      <c r="N3" s="2109"/>
      <c r="O3" s="2109"/>
      <c r="P3" s="2109"/>
      <c r="Q3" s="2109"/>
      <c r="R3" s="2109"/>
      <c r="S3" s="2109"/>
      <c r="T3" s="2109"/>
      <c r="U3" s="2109"/>
      <c r="V3" s="2109"/>
      <c r="W3" s="2109"/>
      <c r="X3" s="35"/>
      <c r="Y3" s="35"/>
      <c r="Z3" s="35"/>
      <c r="AA3" s="35"/>
      <c r="AB3" s="2188"/>
      <c r="AC3" s="2188"/>
      <c r="AD3" s="2188"/>
      <c r="AE3" s="2188"/>
      <c r="AF3" s="2188"/>
      <c r="AG3" s="2188"/>
    </row>
    <row r="4" spans="1:33">
      <c r="A4" s="35"/>
      <c r="B4" s="2110"/>
      <c r="C4" s="2110"/>
      <c r="D4" s="2110"/>
      <c r="E4" s="2110"/>
      <c r="F4" s="2110"/>
      <c r="G4" s="2110"/>
      <c r="H4" s="2110"/>
      <c r="I4" s="2110"/>
      <c r="J4" s="35"/>
      <c r="K4" s="35"/>
      <c r="L4" s="35"/>
      <c r="M4" s="2109"/>
      <c r="N4" s="2109"/>
      <c r="O4" s="2109"/>
      <c r="P4" s="2109"/>
      <c r="Q4" s="2109"/>
      <c r="R4" s="2109"/>
      <c r="S4" s="2109"/>
      <c r="T4" s="2109"/>
      <c r="U4" s="2109"/>
      <c r="V4" s="2109"/>
      <c r="W4" s="2109"/>
      <c r="X4" s="35"/>
      <c r="Y4" s="35"/>
      <c r="Z4" s="35"/>
      <c r="AA4" s="35"/>
      <c r="AB4" s="2188"/>
      <c r="AC4" s="2188"/>
      <c r="AD4" s="2188"/>
      <c r="AE4" s="2188"/>
      <c r="AF4" s="2188"/>
      <c r="AG4" s="2188"/>
    </row>
    <row r="5" spans="1:33" ht="14.5" thickBot="1">
      <c r="A5" s="35"/>
      <c r="B5" s="2141"/>
      <c r="C5" s="2141"/>
      <c r="D5" s="2141"/>
      <c r="E5" s="1248"/>
      <c r="F5" s="1248"/>
      <c r="G5" s="1248"/>
      <c r="H5" s="1248"/>
      <c r="I5" s="1248"/>
      <c r="J5" s="35"/>
      <c r="K5" s="35"/>
      <c r="L5" s="219"/>
      <c r="M5" s="2189"/>
      <c r="N5" s="2189"/>
      <c r="O5" s="2189"/>
      <c r="P5" s="1248"/>
      <c r="Q5" s="1248"/>
      <c r="R5" s="1248"/>
      <c r="S5" s="1248"/>
      <c r="T5" s="1248"/>
      <c r="U5" s="1248"/>
      <c r="V5" s="1248"/>
      <c r="W5" s="1248"/>
      <c r="X5" s="244"/>
      <c r="Y5" s="35"/>
      <c r="Z5" s="35"/>
      <c r="AA5" s="35"/>
    </row>
    <row r="6" spans="1:33">
      <c r="A6" s="35"/>
      <c r="B6" s="973"/>
      <c r="C6" s="236"/>
      <c r="D6" s="974"/>
      <c r="E6" s="2148" t="s">
        <v>31</v>
      </c>
      <c r="F6" s="2149"/>
      <c r="G6" s="2192"/>
      <c r="H6" s="2138" t="s">
        <v>30</v>
      </c>
      <c r="I6" s="2139"/>
      <c r="J6" s="35"/>
      <c r="K6" s="35"/>
      <c r="L6" s="106"/>
      <c r="M6" s="973"/>
      <c r="N6" s="236"/>
      <c r="O6" s="974"/>
      <c r="P6" s="2062" t="s">
        <v>29</v>
      </c>
      <c r="Q6" s="2079"/>
      <c r="R6" s="2076"/>
      <c r="S6" s="2062" t="s">
        <v>30</v>
      </c>
      <c r="T6" s="2076"/>
      <c r="U6" s="2216" t="s">
        <v>890</v>
      </c>
      <c r="V6" s="2167"/>
      <c r="W6" s="997" t="s">
        <v>192</v>
      </c>
      <c r="X6" s="245"/>
      <c r="Y6" s="35"/>
      <c r="Z6" s="35"/>
      <c r="AA6" s="35"/>
      <c r="AB6" s="988"/>
      <c r="AC6" s="2191" t="s">
        <v>29</v>
      </c>
      <c r="AD6" s="2190"/>
      <c r="AE6" s="2223"/>
      <c r="AF6" s="2173" t="s">
        <v>890</v>
      </c>
      <c r="AG6" s="2167"/>
    </row>
    <row r="7" spans="1:33" ht="14.5" thickBot="1">
      <c r="A7" s="35"/>
      <c r="B7" s="2177"/>
      <c r="C7" s="2178"/>
      <c r="D7" s="2179"/>
      <c r="E7" s="1988" t="s">
        <v>673</v>
      </c>
      <c r="F7" s="1989" t="s">
        <v>688</v>
      </c>
      <c r="G7" s="1990" t="s">
        <v>674</v>
      </c>
      <c r="H7" s="237" t="s">
        <v>34</v>
      </c>
      <c r="I7" s="1477" t="s">
        <v>35</v>
      </c>
      <c r="J7" s="35"/>
      <c r="K7" s="35"/>
      <c r="L7" s="1248"/>
      <c r="M7" s="2177"/>
      <c r="N7" s="2178"/>
      <c r="O7" s="2179"/>
      <c r="P7" s="478" t="s">
        <v>671</v>
      </c>
      <c r="Q7" s="1478" t="s">
        <v>576</v>
      </c>
      <c r="R7" s="975" t="s">
        <v>672</v>
      </c>
      <c r="S7" s="222" t="s">
        <v>34</v>
      </c>
      <c r="T7" s="976" t="s">
        <v>35</v>
      </c>
      <c r="U7" s="773" t="s">
        <v>787</v>
      </c>
      <c r="V7" s="774" t="s">
        <v>788</v>
      </c>
      <c r="W7" s="775" t="s">
        <v>816</v>
      </c>
      <c r="X7" s="244"/>
      <c r="Y7" s="35"/>
      <c r="Z7" s="35"/>
      <c r="AA7" s="35"/>
      <c r="AB7" s="335"/>
      <c r="AC7" s="987" t="s">
        <v>671</v>
      </c>
      <c r="AD7" s="1085" t="s">
        <v>576</v>
      </c>
      <c r="AE7" s="1961" t="s">
        <v>672</v>
      </c>
      <c r="AF7" s="773" t="s">
        <v>787</v>
      </c>
      <c r="AG7" s="2225" t="s">
        <v>788</v>
      </c>
    </row>
    <row r="8" spans="1:33">
      <c r="A8" s="35"/>
      <c r="B8" s="2153" t="s">
        <v>272</v>
      </c>
      <c r="C8" s="2154"/>
      <c r="D8" s="2154"/>
      <c r="E8" s="978"/>
      <c r="F8" s="979"/>
      <c r="G8" s="980"/>
      <c r="H8" s="965"/>
      <c r="I8" s="964"/>
      <c r="J8" s="35"/>
      <c r="K8" s="35"/>
      <c r="L8" s="106"/>
      <c r="M8" s="977" t="s">
        <v>273</v>
      </c>
      <c r="N8" s="223"/>
      <c r="O8" s="223"/>
      <c r="P8" s="978"/>
      <c r="Q8" s="979"/>
      <c r="R8" s="980"/>
      <c r="S8" s="754"/>
      <c r="T8" s="756"/>
      <c r="U8" s="978"/>
      <c r="V8" s="980"/>
      <c r="W8" s="1479"/>
      <c r="X8" s="246"/>
      <c r="Y8" s="35"/>
      <c r="Z8" s="35"/>
      <c r="AA8" s="35"/>
      <c r="AB8" s="990" t="s">
        <v>50</v>
      </c>
      <c r="AC8" s="805"/>
      <c r="AD8" s="806"/>
      <c r="AE8" s="807"/>
      <c r="AF8" s="2224"/>
      <c r="AG8" s="1482"/>
    </row>
    <row r="9" spans="1:33" ht="14.5">
      <c r="A9" s="35"/>
      <c r="B9" s="104" t="s">
        <v>124</v>
      </c>
      <c r="C9" s="107"/>
      <c r="D9" s="107"/>
      <c r="E9" s="247"/>
      <c r="F9" s="1028"/>
      <c r="G9" s="981"/>
      <c r="H9" s="108"/>
      <c r="I9" s="963"/>
      <c r="J9" s="35"/>
      <c r="K9" s="35"/>
      <c r="L9" s="106"/>
      <c r="M9" s="224"/>
      <c r="N9" s="111" t="s">
        <v>324</v>
      </c>
      <c r="O9" s="111"/>
      <c r="P9" s="247">
        <v>3323237</v>
      </c>
      <c r="Q9" s="1028">
        <v>3522707</v>
      </c>
      <c r="R9" s="981">
        <v>3565956</v>
      </c>
      <c r="S9" s="479">
        <v>1.227720613721206E-2</v>
      </c>
      <c r="T9" s="982">
        <v>7.3036921531627108E-2</v>
      </c>
      <c r="U9" s="1520">
        <v>6528746</v>
      </c>
      <c r="V9" s="1521">
        <v>7088663</v>
      </c>
      <c r="W9" s="1642">
        <v>8.5761798667002731E-2</v>
      </c>
      <c r="X9" s="248"/>
      <c r="Y9" s="248"/>
      <c r="Z9" s="248"/>
      <c r="AA9" s="248"/>
      <c r="AB9" s="1967" t="s">
        <v>880</v>
      </c>
      <c r="AC9" s="808">
        <v>2.7982586986503855E-2</v>
      </c>
      <c r="AD9" s="1480">
        <v>3.0344182141988578E-2</v>
      </c>
      <c r="AE9" s="991">
        <v>2.6732160334239499E-2</v>
      </c>
      <c r="AF9" s="1481">
        <v>2.809009070295531E-2</v>
      </c>
      <c r="AG9" s="1482">
        <v>2.8197496247247954E-2</v>
      </c>
    </row>
    <row r="10" spans="1:33" ht="14.5">
      <c r="A10" s="35"/>
      <c r="B10" s="108"/>
      <c r="C10" s="109" t="s">
        <v>274</v>
      </c>
      <c r="D10" s="107"/>
      <c r="E10" s="247">
        <v>4634064</v>
      </c>
      <c r="F10" s="1028">
        <v>5150933</v>
      </c>
      <c r="G10" s="981">
        <v>4832098</v>
      </c>
      <c r="H10" s="475">
        <v>-6.1898494894031764E-2</v>
      </c>
      <c r="I10" s="970">
        <v>4.2734411954604035E-2</v>
      </c>
      <c r="J10" s="110"/>
      <c r="K10" s="110"/>
      <c r="L10" s="110"/>
      <c r="M10" s="225"/>
      <c r="N10" s="226" t="s">
        <v>516</v>
      </c>
      <c r="O10" s="111"/>
      <c r="P10" s="247">
        <v>-912744</v>
      </c>
      <c r="Q10" s="1028">
        <v>-911699</v>
      </c>
      <c r="R10" s="981">
        <v>-904173</v>
      </c>
      <c r="S10" s="479">
        <v>-8.2549174672781334E-3</v>
      </c>
      <c r="T10" s="982">
        <v>-9.390365754253116E-3</v>
      </c>
      <c r="U10" s="1520">
        <v>-1729800</v>
      </c>
      <c r="V10" s="1521">
        <v>-1815872</v>
      </c>
      <c r="W10" s="1642">
        <v>4.9758353566886404E-2</v>
      </c>
      <c r="X10" s="248"/>
      <c r="Y10" s="248"/>
      <c r="Z10" s="248"/>
      <c r="AA10" s="248"/>
      <c r="AB10" s="1968" t="s">
        <v>515</v>
      </c>
      <c r="AC10" s="809">
        <v>0.2228974844783656</v>
      </c>
      <c r="AD10" s="810">
        <v>0.23356050414592017</v>
      </c>
      <c r="AE10" s="992">
        <v>0.2167709091193992</v>
      </c>
      <c r="AF10" s="1483">
        <v>0.22375381373701</v>
      </c>
      <c r="AG10" s="1482">
        <v>0.22865330822431928</v>
      </c>
    </row>
    <row r="11" spans="1:33" ht="14.5">
      <c r="A11" s="35"/>
      <c r="B11" s="108"/>
      <c r="C11" s="109" t="s">
        <v>275</v>
      </c>
      <c r="D11" s="107"/>
      <c r="E11" s="247">
        <v>24308715</v>
      </c>
      <c r="F11" s="1028">
        <v>29572183</v>
      </c>
      <c r="G11" s="981">
        <v>25834580</v>
      </c>
      <c r="H11" s="475">
        <v>-0.1263891475309753</v>
      </c>
      <c r="I11" s="970">
        <v>6.2770286294442146E-2</v>
      </c>
      <c r="J11" s="110"/>
      <c r="K11" s="110"/>
      <c r="L11" s="110"/>
      <c r="M11" s="224"/>
      <c r="N11" s="227" t="s">
        <v>36</v>
      </c>
      <c r="O11" s="228"/>
      <c r="P11" s="250">
        <v>2410493</v>
      </c>
      <c r="Q11" s="971">
        <v>2611008</v>
      </c>
      <c r="R11" s="969">
        <v>2661783</v>
      </c>
      <c r="S11" s="479">
        <v>1.9446512611221323E-2</v>
      </c>
      <c r="T11" s="982">
        <v>0.10424838404425985</v>
      </c>
      <c r="U11" s="1653">
        <v>4798946</v>
      </c>
      <c r="V11" s="1654">
        <v>5272791</v>
      </c>
      <c r="W11" s="1652">
        <v>9.8739389857689597E-2</v>
      </c>
      <c r="X11" s="248"/>
      <c r="Y11" s="248"/>
      <c r="Z11" s="248"/>
      <c r="AA11" s="248"/>
      <c r="AB11" s="1968" t="s">
        <v>517</v>
      </c>
      <c r="AC11" s="809">
        <v>5.6731967692880456E-2</v>
      </c>
      <c r="AD11" s="810">
        <v>6.0354212145642357E-2</v>
      </c>
      <c r="AE11" s="992">
        <v>6.0842936461089701E-2</v>
      </c>
      <c r="AF11" s="1483">
        <v>5.6472607352910355E-2</v>
      </c>
      <c r="AG11" s="1482">
        <v>6.0262629933695876E-2</v>
      </c>
    </row>
    <row r="12" spans="1:33" ht="14.5">
      <c r="A12" s="35"/>
      <c r="B12" s="2186" t="s">
        <v>276</v>
      </c>
      <c r="C12" s="2187"/>
      <c r="D12" s="2187"/>
      <c r="E12" s="250">
        <v>28942779</v>
      </c>
      <c r="F12" s="971">
        <v>34723116</v>
      </c>
      <c r="G12" s="969">
        <v>30666678</v>
      </c>
      <c r="H12" s="1194">
        <v>-0.11682240729777826</v>
      </c>
      <c r="I12" s="1484">
        <v>5.9562317771904461E-2</v>
      </c>
      <c r="J12" s="1195"/>
      <c r="K12" s="110"/>
      <c r="L12" s="110"/>
      <c r="M12" s="224"/>
      <c r="N12" s="229"/>
      <c r="O12" s="229"/>
      <c r="P12" s="253"/>
      <c r="Q12" s="1485"/>
      <c r="R12" s="983"/>
      <c r="S12" s="479"/>
      <c r="T12" s="982"/>
      <c r="U12" s="1520"/>
      <c r="V12" s="1521"/>
      <c r="W12" s="1642"/>
      <c r="X12" s="248"/>
      <c r="Y12" s="248"/>
      <c r="Z12" s="248"/>
      <c r="AA12" s="248"/>
      <c r="AB12" s="1968" t="s">
        <v>518</v>
      </c>
      <c r="AC12" s="808">
        <v>4.2524716634413137E-2</v>
      </c>
      <c r="AD12" s="1480">
        <v>4.6437327026464623E-2</v>
      </c>
      <c r="AE12" s="991">
        <v>4.3029223273827875E-2</v>
      </c>
      <c r="AF12" s="1483">
        <v>4.3664289953939651E-2</v>
      </c>
      <c r="AG12" s="1482">
        <v>4.4474795120294702E-2</v>
      </c>
    </row>
    <row r="13" spans="1:33" ht="14.5">
      <c r="A13" s="35"/>
      <c r="B13" s="108"/>
      <c r="C13" s="107"/>
      <c r="D13" s="107"/>
      <c r="E13" s="247"/>
      <c r="F13" s="1028"/>
      <c r="G13" s="1486"/>
      <c r="H13" s="475"/>
      <c r="I13" s="970"/>
      <c r="J13" s="110"/>
      <c r="K13" s="110"/>
      <c r="L13" s="110"/>
      <c r="M13" s="225" t="s">
        <v>335</v>
      </c>
      <c r="N13" s="229"/>
      <c r="O13" s="229"/>
      <c r="P13" s="253">
        <v>-657546</v>
      </c>
      <c r="Q13" s="1485">
        <v>-657384</v>
      </c>
      <c r="R13" s="983">
        <v>-844236</v>
      </c>
      <c r="S13" s="479">
        <v>0.28423569785696023</v>
      </c>
      <c r="T13" s="982">
        <v>0.28391929994251353</v>
      </c>
      <c r="U13" s="1520">
        <v>-1189738</v>
      </c>
      <c r="V13" s="1521">
        <v>-1501620</v>
      </c>
      <c r="W13" s="1642">
        <v>0.2621434298980112</v>
      </c>
      <c r="X13" s="248"/>
      <c r="Y13" s="248"/>
      <c r="Z13" s="248"/>
      <c r="AA13" s="248"/>
      <c r="AB13" s="1968" t="s">
        <v>519</v>
      </c>
      <c r="AC13" s="809">
        <v>2.4396623955477172E-2</v>
      </c>
      <c r="AD13" s="810">
        <v>2.4091249068455653E-2</v>
      </c>
      <c r="AE13" s="992">
        <v>2.3398200724393515E-2</v>
      </c>
      <c r="AF13" s="1483">
        <v>2.3117807467474129E-2</v>
      </c>
      <c r="AG13" s="1482">
        <v>2.3495579687629414E-2</v>
      </c>
    </row>
    <row r="14" spans="1:33" ht="14.5">
      <c r="A14" s="35"/>
      <c r="B14" s="104" t="s">
        <v>126</v>
      </c>
      <c r="C14" s="105"/>
      <c r="D14" s="105"/>
      <c r="E14" s="249">
        <v>537814</v>
      </c>
      <c r="F14" s="1487">
        <v>415202</v>
      </c>
      <c r="G14" s="986">
        <v>839649</v>
      </c>
      <c r="H14" s="475">
        <v>1.022266270393688</v>
      </c>
      <c r="I14" s="970">
        <v>0.56122562819115895</v>
      </c>
      <c r="J14" s="110"/>
      <c r="K14" s="110"/>
      <c r="L14" s="110"/>
      <c r="M14" s="225" t="s">
        <v>191</v>
      </c>
      <c r="N14" s="111"/>
      <c r="O14" s="111"/>
      <c r="P14" s="253">
        <v>53892</v>
      </c>
      <c r="Q14" s="1485">
        <v>55320</v>
      </c>
      <c r="R14" s="983">
        <v>64914</v>
      </c>
      <c r="S14" s="479">
        <v>0.17342733188720172</v>
      </c>
      <c r="T14" s="982">
        <v>0.20452015141393898</v>
      </c>
      <c r="U14" s="1520">
        <v>101309</v>
      </c>
      <c r="V14" s="1521">
        <v>120234</v>
      </c>
      <c r="W14" s="1642">
        <v>0.18680472613489418</v>
      </c>
      <c r="X14" s="248"/>
      <c r="Y14" s="248"/>
      <c r="Z14" s="248"/>
      <c r="AA14" s="248"/>
      <c r="AB14" s="337"/>
      <c r="AC14" s="809"/>
      <c r="AD14" s="810"/>
      <c r="AE14" s="992"/>
      <c r="AF14" s="1483"/>
      <c r="AG14" s="1482"/>
    </row>
    <row r="15" spans="1:33" ht="14.5">
      <c r="A15" s="35"/>
      <c r="B15" s="104"/>
      <c r="C15" s="105"/>
      <c r="D15" s="105"/>
      <c r="E15" s="249"/>
      <c r="F15" s="1487"/>
      <c r="G15" s="986"/>
      <c r="H15" s="475"/>
      <c r="I15" s="970"/>
      <c r="J15" s="110"/>
      <c r="K15" s="110"/>
      <c r="L15" s="110"/>
      <c r="M15" s="224" t="s">
        <v>277</v>
      </c>
      <c r="N15" s="111"/>
      <c r="O15" s="111"/>
      <c r="P15" s="249">
        <v>-603654</v>
      </c>
      <c r="Q15" s="1487">
        <v>-602064</v>
      </c>
      <c r="R15" s="986">
        <v>-779322</v>
      </c>
      <c r="S15" s="479">
        <v>0.29441720481543499</v>
      </c>
      <c r="T15" s="982">
        <v>0.29100776272500473</v>
      </c>
      <c r="U15" s="1653">
        <v>-1088429</v>
      </c>
      <c r="V15" s="1654">
        <v>-1381386</v>
      </c>
      <c r="W15" s="1652">
        <v>0.26915581999377092</v>
      </c>
      <c r="X15" s="248"/>
      <c r="Y15" s="248"/>
      <c r="Z15" s="248"/>
      <c r="AA15" s="248"/>
      <c r="AB15" s="338" t="s">
        <v>337</v>
      </c>
      <c r="AC15" s="808"/>
      <c r="AD15" s="1480"/>
      <c r="AE15" s="991"/>
      <c r="AF15" s="1481"/>
      <c r="AG15" s="1482"/>
    </row>
    <row r="16" spans="1:33" ht="14.5">
      <c r="A16" s="35"/>
      <c r="B16" s="104" t="s">
        <v>336</v>
      </c>
      <c r="C16" s="105"/>
      <c r="D16" s="105"/>
      <c r="E16" s="249">
        <v>221253</v>
      </c>
      <c r="F16" s="1487">
        <v>465261</v>
      </c>
      <c r="G16" s="986">
        <v>439004</v>
      </c>
      <c r="H16" s="475">
        <v>-5.6434990252782868E-2</v>
      </c>
      <c r="I16" s="970">
        <v>0.98417196602983914</v>
      </c>
      <c r="J16" s="110"/>
      <c r="K16" s="110"/>
      <c r="L16" s="110"/>
      <c r="M16" s="225"/>
      <c r="N16" s="111"/>
      <c r="O16" s="111"/>
      <c r="P16" s="253"/>
      <c r="Q16" s="1485"/>
      <c r="R16" s="983"/>
      <c r="S16" s="479"/>
      <c r="T16" s="982"/>
      <c r="U16" s="1520"/>
      <c r="V16" s="1521"/>
      <c r="W16" s="1642"/>
      <c r="X16" s="248"/>
      <c r="Y16" s="248"/>
      <c r="Z16" s="248"/>
      <c r="AA16" s="248"/>
      <c r="AB16" s="1968" t="s">
        <v>112</v>
      </c>
      <c r="AC16" s="808">
        <v>4.0757197154221755E-2</v>
      </c>
      <c r="AD16" s="1480">
        <v>4.3255353045562522E-2</v>
      </c>
      <c r="AE16" s="991">
        <v>4.0610197354277407E-2</v>
      </c>
      <c r="AF16" s="1481">
        <v>4.0757197154221755E-2</v>
      </c>
      <c r="AG16" s="1482">
        <v>4.0610197354277407E-2</v>
      </c>
    </row>
    <row r="17" spans="1:39" ht="14.5">
      <c r="A17" s="35"/>
      <c r="B17" s="104" t="s">
        <v>130</v>
      </c>
      <c r="C17" s="105"/>
      <c r="D17" s="105"/>
      <c r="E17" s="249">
        <v>15738281</v>
      </c>
      <c r="F17" s="1487">
        <v>18996635</v>
      </c>
      <c r="G17" s="986">
        <v>19504805</v>
      </c>
      <c r="H17" s="475">
        <v>2.6750527132831659E-2</v>
      </c>
      <c r="I17" s="970">
        <v>0.23932245205178382</v>
      </c>
      <c r="J17" s="110"/>
      <c r="K17" s="110"/>
      <c r="L17" s="110"/>
      <c r="M17" s="2150" t="s">
        <v>38</v>
      </c>
      <c r="N17" s="2151"/>
      <c r="O17" s="2151"/>
      <c r="P17" s="249">
        <v>1806839</v>
      </c>
      <c r="Q17" s="1487">
        <v>2008944</v>
      </c>
      <c r="R17" s="986">
        <v>1882461</v>
      </c>
      <c r="S17" s="479">
        <v>-6.295994313430342E-2</v>
      </c>
      <c r="T17" s="982">
        <v>4.1853203301456254E-2</v>
      </c>
      <c r="U17" s="1653">
        <v>3710517</v>
      </c>
      <c r="V17" s="1654">
        <v>3891405</v>
      </c>
      <c r="W17" s="1652">
        <v>4.8750079840625959E-2</v>
      </c>
      <c r="X17" s="248"/>
      <c r="Y17" s="248"/>
      <c r="Z17" s="248"/>
      <c r="AA17" s="248"/>
      <c r="AB17" s="1969" t="s">
        <v>338</v>
      </c>
      <c r="AC17" s="808">
        <v>5.7325542619675221E-2</v>
      </c>
      <c r="AD17" s="1480">
        <v>6.3880911914530408E-2</v>
      </c>
      <c r="AE17" s="991">
        <v>6.0260483691531773E-2</v>
      </c>
      <c r="AF17" s="1481">
        <v>5.7325542619675221E-2</v>
      </c>
      <c r="AG17" s="1482">
        <v>6.0260483691531773E-2</v>
      </c>
    </row>
    <row r="18" spans="1:39" ht="14.5">
      <c r="A18" s="35"/>
      <c r="B18" s="104" t="s">
        <v>131</v>
      </c>
      <c r="C18" s="105"/>
      <c r="D18" s="105"/>
      <c r="E18" s="249">
        <v>9467981</v>
      </c>
      <c r="F18" s="1487">
        <v>9250403</v>
      </c>
      <c r="G18" s="986">
        <v>8258140</v>
      </c>
      <c r="H18" s="475">
        <v>-0.10726700231330466</v>
      </c>
      <c r="I18" s="970">
        <v>-0.12778236458226944</v>
      </c>
      <c r="J18" s="110"/>
      <c r="K18" s="110"/>
      <c r="L18" s="110"/>
      <c r="M18" s="225"/>
      <c r="N18" s="111"/>
      <c r="O18" s="111"/>
      <c r="P18" s="253"/>
      <c r="Q18" s="1485"/>
      <c r="R18" s="983"/>
      <c r="S18" s="479"/>
      <c r="T18" s="982"/>
      <c r="U18" s="1520"/>
      <c r="V18" s="1521"/>
      <c r="W18" s="1642"/>
      <c r="X18" s="248"/>
      <c r="Y18" s="248"/>
      <c r="Z18" s="248"/>
      <c r="AA18" s="248"/>
      <c r="AB18" s="1968" t="s">
        <v>339</v>
      </c>
      <c r="AC18" s="808">
        <v>1.3373737854183656</v>
      </c>
      <c r="AD18" s="1480">
        <v>1.3407328980011637</v>
      </c>
      <c r="AE18" s="991">
        <v>1.385069105563717</v>
      </c>
      <c r="AF18" s="1481">
        <v>1.3373737854183656</v>
      </c>
      <c r="AG18" s="1482">
        <v>1.385069105563717</v>
      </c>
    </row>
    <row r="19" spans="1:39" ht="14.5">
      <c r="A19" s="35"/>
      <c r="B19" s="108"/>
      <c r="C19" s="107"/>
      <c r="D19" s="107"/>
      <c r="E19" s="247"/>
      <c r="F19" s="1028"/>
      <c r="G19" s="981"/>
      <c r="H19" s="475"/>
      <c r="I19" s="970"/>
      <c r="J19" s="110"/>
      <c r="K19" s="110"/>
      <c r="L19" s="110"/>
      <c r="M19" s="224" t="s">
        <v>352</v>
      </c>
      <c r="N19" s="111"/>
      <c r="O19" s="111"/>
      <c r="P19" s="253"/>
      <c r="Q19" s="1485"/>
      <c r="R19" s="983"/>
      <c r="S19" s="479"/>
      <c r="T19" s="982"/>
      <c r="U19" s="1520"/>
      <c r="V19" s="1521"/>
      <c r="W19" s="1642"/>
      <c r="X19" s="248"/>
      <c r="Y19" s="248"/>
      <c r="Z19" s="248"/>
      <c r="AA19" s="248"/>
      <c r="AB19" s="1968" t="s">
        <v>340</v>
      </c>
      <c r="AC19" s="808">
        <v>0.95084328120212391</v>
      </c>
      <c r="AD19" s="1480">
        <v>0.90784356554636403</v>
      </c>
      <c r="AE19" s="991">
        <v>0.93341318025562725</v>
      </c>
      <c r="AF19" s="1481">
        <v>0.95084328120212391</v>
      </c>
      <c r="AG19" s="1482">
        <v>0.93341318025562725</v>
      </c>
    </row>
    <row r="20" spans="1:39" ht="14.5">
      <c r="A20" s="35"/>
      <c r="B20" s="104" t="s">
        <v>47</v>
      </c>
      <c r="C20" s="105"/>
      <c r="D20" s="105"/>
      <c r="E20" s="250">
        <v>117611694</v>
      </c>
      <c r="F20" s="971">
        <v>115355734</v>
      </c>
      <c r="G20" s="969">
        <v>121055851</v>
      </c>
      <c r="H20" s="475">
        <v>4.9413382433161068E-2</v>
      </c>
      <c r="I20" s="970">
        <v>2.9284137340968908E-2</v>
      </c>
      <c r="J20" s="110"/>
      <c r="K20" s="110"/>
      <c r="L20" s="110"/>
      <c r="M20" s="225"/>
      <c r="N20" s="111" t="s">
        <v>279</v>
      </c>
      <c r="O20" s="111"/>
      <c r="P20" s="253">
        <v>723231</v>
      </c>
      <c r="Q20" s="1485">
        <v>771463</v>
      </c>
      <c r="R20" s="983">
        <v>812503</v>
      </c>
      <c r="S20" s="479">
        <v>5.3197625809662918E-2</v>
      </c>
      <c r="T20" s="982">
        <v>0.12343497444108453</v>
      </c>
      <c r="U20" s="1520">
        <v>1421438</v>
      </c>
      <c r="V20" s="1521">
        <v>1583966</v>
      </c>
      <c r="W20" s="1642">
        <v>0.11434054809284677</v>
      </c>
      <c r="X20" s="248"/>
      <c r="Y20" s="248"/>
      <c r="Z20" s="248"/>
      <c r="AA20" s="248"/>
      <c r="AB20" s="1968" t="s">
        <v>520</v>
      </c>
      <c r="AC20" s="809">
        <v>2.0345336434604643E-2</v>
      </c>
      <c r="AD20" s="810">
        <v>2.0514891380050852E-2</v>
      </c>
      <c r="AE20" s="992">
        <v>2.6371736377328297E-2</v>
      </c>
      <c r="AF20" s="1483">
        <v>1.8041309116658005E-2</v>
      </c>
      <c r="AG20" s="1482">
        <v>2.2977051557359469E-2</v>
      </c>
    </row>
    <row r="21" spans="1:39" ht="14.5">
      <c r="A21" s="35"/>
      <c r="B21" s="108"/>
      <c r="C21" s="109" t="s">
        <v>280</v>
      </c>
      <c r="D21" s="107"/>
      <c r="E21" s="247">
        <v>112818171</v>
      </c>
      <c r="F21" s="1028">
        <v>110365981</v>
      </c>
      <c r="G21" s="981">
        <v>116139749</v>
      </c>
      <c r="H21" s="475">
        <v>5.2314743616513448E-2</v>
      </c>
      <c r="I21" s="970">
        <v>2.9441870671702342E-2</v>
      </c>
      <c r="J21" s="110"/>
      <c r="K21" s="110"/>
      <c r="L21" s="110"/>
      <c r="M21" s="225"/>
      <c r="N21" s="111" t="s">
        <v>341</v>
      </c>
      <c r="O21" s="111"/>
      <c r="P21" s="253">
        <v>244314</v>
      </c>
      <c r="Q21" s="1485">
        <v>259059</v>
      </c>
      <c r="R21" s="983">
        <v>289381</v>
      </c>
      <c r="S21" s="479">
        <v>0.11704669592641048</v>
      </c>
      <c r="T21" s="982">
        <v>0.18446343639742291</v>
      </c>
      <c r="U21" s="1520">
        <v>483861</v>
      </c>
      <c r="V21" s="1521">
        <v>548440</v>
      </c>
      <c r="W21" s="1642">
        <v>0.13346601606659769</v>
      </c>
      <c r="X21" s="248"/>
      <c r="Y21" s="248"/>
      <c r="Z21" s="248"/>
      <c r="AA21" s="248"/>
      <c r="AB21" s="336"/>
      <c r="AC21" s="809"/>
      <c r="AD21" s="810"/>
      <c r="AE21" s="992"/>
      <c r="AF21" s="1483"/>
      <c r="AG21" s="1482"/>
    </row>
    <row r="22" spans="1:39" ht="14.5">
      <c r="A22" s="35"/>
      <c r="B22" s="108"/>
      <c r="C22" s="109" t="s">
        <v>281</v>
      </c>
      <c r="D22" s="107"/>
      <c r="E22" s="247">
        <v>4793523</v>
      </c>
      <c r="F22" s="1028">
        <v>4989753</v>
      </c>
      <c r="G22" s="981">
        <v>4916102</v>
      </c>
      <c r="H22" s="475">
        <v>-1.476045006636606E-2</v>
      </c>
      <c r="I22" s="970">
        <v>2.5571797611068092E-2</v>
      </c>
      <c r="J22" s="110"/>
      <c r="K22" s="110"/>
      <c r="L22" s="110"/>
      <c r="M22" s="225"/>
      <c r="N22" s="111" t="s">
        <v>532</v>
      </c>
      <c r="O22" s="111"/>
      <c r="P22" s="253">
        <v>36377</v>
      </c>
      <c r="Q22" s="1485">
        <v>77981</v>
      </c>
      <c r="R22" s="983">
        <v>66080</v>
      </c>
      <c r="S22" s="479">
        <v>-0.15261409830599759</v>
      </c>
      <c r="T22" s="982">
        <v>0.81653242433405726</v>
      </c>
      <c r="U22" s="1520">
        <v>63375</v>
      </c>
      <c r="V22" s="1521">
        <v>144061</v>
      </c>
      <c r="W22" s="1642">
        <v>1.2731518737672585</v>
      </c>
      <c r="X22" s="248"/>
      <c r="Y22" s="248"/>
      <c r="Z22" s="248"/>
      <c r="AA22" s="248"/>
      <c r="AB22" s="339" t="s">
        <v>57</v>
      </c>
      <c r="AC22" s="808"/>
      <c r="AD22" s="1480"/>
      <c r="AE22" s="991"/>
      <c r="AF22" s="1481"/>
      <c r="AG22" s="1482"/>
    </row>
    <row r="23" spans="1:39" ht="14.5">
      <c r="A23" s="35"/>
      <c r="B23" s="108"/>
      <c r="C23" s="109" t="s">
        <v>342</v>
      </c>
      <c r="D23" s="107"/>
      <c r="E23" s="247">
        <v>-6410732</v>
      </c>
      <c r="F23" s="1028">
        <v>-6689926</v>
      </c>
      <c r="G23" s="981">
        <v>-6809141</v>
      </c>
      <c r="H23" s="475">
        <v>1.7820077531500278E-2</v>
      </c>
      <c r="I23" s="970">
        <v>6.2147193175444038E-2</v>
      </c>
      <c r="J23" s="110"/>
      <c r="K23" s="110"/>
      <c r="L23" s="110"/>
      <c r="M23" s="225"/>
      <c r="N23" s="111" t="s">
        <v>533</v>
      </c>
      <c r="O23" s="111"/>
      <c r="P23" s="253">
        <v>-1355</v>
      </c>
      <c r="Q23" s="1485">
        <v>-535</v>
      </c>
      <c r="R23" s="983">
        <v>2647</v>
      </c>
      <c r="S23" s="479" t="s">
        <v>630</v>
      </c>
      <c r="T23" s="982" t="s">
        <v>732</v>
      </c>
      <c r="U23" s="1520">
        <v>-8624</v>
      </c>
      <c r="V23" s="1521">
        <v>2112</v>
      </c>
      <c r="W23" s="1642" t="s">
        <v>732</v>
      </c>
      <c r="X23" s="248"/>
      <c r="Y23" s="248"/>
      <c r="Z23" s="248"/>
      <c r="AA23" s="248"/>
      <c r="AB23" s="1968" t="s">
        <v>521</v>
      </c>
      <c r="AC23" s="808">
        <v>0.37281424317777384</v>
      </c>
      <c r="AD23" s="1480">
        <v>0.36241617140102195</v>
      </c>
      <c r="AE23" s="991">
        <v>0.38257167354955612</v>
      </c>
      <c r="AF23" s="1481">
        <v>0.37051551079245587</v>
      </c>
      <c r="AG23" s="1482">
        <v>0.37254754210855234</v>
      </c>
    </row>
    <row r="24" spans="1:39" ht="15" thickBot="1">
      <c r="A24" s="35"/>
      <c r="B24" s="104" t="s">
        <v>283</v>
      </c>
      <c r="C24" s="105"/>
      <c r="D24" s="105"/>
      <c r="E24" s="250">
        <v>111200962</v>
      </c>
      <c r="F24" s="971">
        <v>108665808</v>
      </c>
      <c r="G24" s="969">
        <v>114246710</v>
      </c>
      <c r="H24" s="475">
        <v>5.1358399690912826E-2</v>
      </c>
      <c r="I24" s="970">
        <v>2.7389583194433076E-2</v>
      </c>
      <c r="J24" s="110"/>
      <c r="K24" s="110"/>
      <c r="L24" s="110"/>
      <c r="M24" s="225"/>
      <c r="N24" s="106" t="s">
        <v>343</v>
      </c>
      <c r="O24" s="111"/>
      <c r="P24" s="253">
        <v>36271</v>
      </c>
      <c r="Q24" s="1485">
        <v>18726</v>
      </c>
      <c r="R24" s="983">
        <v>17151</v>
      </c>
      <c r="S24" s="479">
        <v>-8.4107657801986591E-2</v>
      </c>
      <c r="T24" s="982">
        <v>-0.52714289652890733</v>
      </c>
      <c r="U24" s="1520">
        <v>56824</v>
      </c>
      <c r="V24" s="1521">
        <v>35877</v>
      </c>
      <c r="W24" s="1642">
        <v>-0.36862945234407996</v>
      </c>
      <c r="X24" s="248"/>
      <c r="Y24" s="248"/>
      <c r="Z24" s="248"/>
      <c r="AA24" s="248"/>
      <c r="AB24" s="1970" t="s">
        <v>881</v>
      </c>
      <c r="AC24" s="812">
        <v>2.8471380061741609E-2</v>
      </c>
      <c r="AD24" s="813">
        <v>2.9207482778815484E-2</v>
      </c>
      <c r="AE24" s="522">
        <v>3.1106203493511498E-2</v>
      </c>
      <c r="AF24" s="813">
        <v>2.796737914368877E-2</v>
      </c>
      <c r="AG24" s="522">
        <v>2.9828929901187035E-2</v>
      </c>
    </row>
    <row r="25" spans="1:39" ht="14.5">
      <c r="A25" s="35"/>
      <c r="B25" s="104"/>
      <c r="C25" s="105"/>
      <c r="D25" s="105"/>
      <c r="E25" s="250"/>
      <c r="F25" s="971"/>
      <c r="G25" s="969"/>
      <c r="H25" s="475"/>
      <c r="I25" s="970"/>
      <c r="J25" s="110"/>
      <c r="K25" s="110"/>
      <c r="L25" s="110"/>
      <c r="M25" s="225"/>
      <c r="N25" s="106" t="s">
        <v>344</v>
      </c>
      <c r="O25" s="111"/>
      <c r="P25" s="253">
        <v>7961</v>
      </c>
      <c r="Q25" s="1485">
        <v>8987</v>
      </c>
      <c r="R25" s="983">
        <v>6109</v>
      </c>
      <c r="S25" s="479">
        <v>-0.32024034716813177</v>
      </c>
      <c r="T25" s="982">
        <v>-0.23263409119457357</v>
      </c>
      <c r="U25" s="1520">
        <v>12652</v>
      </c>
      <c r="V25" s="1521">
        <v>15096</v>
      </c>
      <c r="W25" s="1642">
        <v>0.19317104015175457</v>
      </c>
      <c r="X25" s="248"/>
      <c r="Y25" s="248"/>
      <c r="Z25" s="248"/>
      <c r="AA25" s="248"/>
    </row>
    <row r="26" spans="1:39" ht="14.15" customHeight="1">
      <c r="A26" s="35"/>
      <c r="B26" s="104" t="s">
        <v>887</v>
      </c>
      <c r="C26" s="105"/>
      <c r="D26" s="105"/>
      <c r="E26" s="250">
        <v>1217932</v>
      </c>
      <c r="F26" s="971">
        <v>1262342</v>
      </c>
      <c r="G26" s="969">
        <v>1250424</v>
      </c>
      <c r="H26" s="475">
        <v>-9.4411815498494089E-3</v>
      </c>
      <c r="I26" s="970">
        <v>2.6678008296029621E-2</v>
      </c>
      <c r="J26" s="110"/>
      <c r="K26" s="110"/>
      <c r="L26" s="110"/>
      <c r="M26" s="225"/>
      <c r="N26" s="106" t="s">
        <v>182</v>
      </c>
      <c r="O26" s="111"/>
      <c r="P26" s="253">
        <v>113963</v>
      </c>
      <c r="Q26" s="1485">
        <v>44337</v>
      </c>
      <c r="R26" s="983">
        <v>72302</v>
      </c>
      <c r="S26" s="479">
        <v>0.63073730744073808</v>
      </c>
      <c r="T26" s="982">
        <v>-0.36556601704061842</v>
      </c>
      <c r="U26" s="1520">
        <v>182218</v>
      </c>
      <c r="V26" s="1521">
        <v>116639</v>
      </c>
      <c r="W26" s="1642">
        <v>-0.35989309508391043</v>
      </c>
      <c r="X26" s="248"/>
      <c r="Y26" s="248"/>
      <c r="Z26" s="248"/>
      <c r="AA26" s="248"/>
      <c r="AF26" s="1488"/>
      <c r="AG26" s="1488"/>
      <c r="AH26" s="94"/>
      <c r="AI26" s="94"/>
      <c r="AJ26" s="94"/>
      <c r="AK26" s="94"/>
      <c r="AL26" s="94"/>
      <c r="AM26" s="94"/>
    </row>
    <row r="27" spans="1:39" ht="14.9" customHeight="1">
      <c r="A27" s="35"/>
      <c r="B27" s="104" t="s">
        <v>284</v>
      </c>
      <c r="C27" s="105"/>
      <c r="D27" s="105"/>
      <c r="E27" s="250">
        <v>226161</v>
      </c>
      <c r="F27" s="971">
        <v>322346</v>
      </c>
      <c r="G27" s="969">
        <v>473382</v>
      </c>
      <c r="H27" s="475">
        <v>0.46855242503396966</v>
      </c>
      <c r="I27" s="970">
        <v>1.0931195033626486</v>
      </c>
      <c r="J27" s="110"/>
      <c r="K27" s="110"/>
      <c r="L27" s="110"/>
      <c r="M27" s="224"/>
      <c r="N27" s="984" t="s">
        <v>39</v>
      </c>
      <c r="O27" s="228"/>
      <c r="P27" s="249">
        <v>1160762</v>
      </c>
      <c r="Q27" s="1487">
        <v>1180018</v>
      </c>
      <c r="R27" s="986">
        <v>1266173</v>
      </c>
      <c r="S27" s="479">
        <v>7.3011598128164046E-2</v>
      </c>
      <c r="T27" s="982">
        <v>9.0811897701682076E-2</v>
      </c>
      <c r="U27" s="1653">
        <v>2211744</v>
      </c>
      <c r="V27" s="1654">
        <v>2446191</v>
      </c>
      <c r="W27" s="1652">
        <v>0.10600096575372198</v>
      </c>
      <c r="X27" s="248"/>
      <c r="Y27" s="248"/>
      <c r="Z27" s="248"/>
      <c r="AA27" s="248"/>
      <c r="AB27" s="1488"/>
      <c r="AC27" s="1488"/>
      <c r="AD27" s="1488"/>
      <c r="AE27" s="1488"/>
      <c r="AF27" s="1488"/>
      <c r="AG27" s="1488"/>
    </row>
    <row r="28" spans="1:39" ht="14.5">
      <c r="A28" s="35"/>
      <c r="B28" s="104" t="s">
        <v>285</v>
      </c>
      <c r="C28" s="105"/>
      <c r="D28" s="105"/>
      <c r="E28" s="250">
        <v>2800043</v>
      </c>
      <c r="F28" s="971">
        <v>2570974</v>
      </c>
      <c r="G28" s="969">
        <v>2613220</v>
      </c>
      <c r="H28" s="475">
        <v>1.6431904795614516E-2</v>
      </c>
      <c r="I28" s="970">
        <v>-6.6721475348771375E-2</v>
      </c>
      <c r="J28" s="110"/>
      <c r="K28" s="110"/>
      <c r="L28" s="110"/>
      <c r="M28" s="225"/>
      <c r="N28" s="109"/>
      <c r="O28" s="1489"/>
      <c r="P28" s="253"/>
      <c r="Q28" s="1485"/>
      <c r="R28" s="983"/>
      <c r="S28" s="479"/>
      <c r="T28" s="982"/>
      <c r="U28" s="1520"/>
      <c r="V28" s="1521"/>
      <c r="W28" s="1642"/>
      <c r="X28" s="248"/>
      <c r="Y28" s="248"/>
      <c r="Z28" s="248"/>
      <c r="AA28" s="248"/>
      <c r="AB28" s="1490"/>
      <c r="AC28" s="1028"/>
      <c r="AD28" s="1028"/>
      <c r="AE28" s="1028"/>
      <c r="AF28" s="1028"/>
      <c r="AG28" s="1028"/>
    </row>
    <row r="29" spans="1:39" ht="14.5">
      <c r="A29" s="35"/>
      <c r="B29" s="104" t="s">
        <v>510</v>
      </c>
      <c r="C29" s="105"/>
      <c r="D29" s="105"/>
      <c r="E29" s="250">
        <v>7015286</v>
      </c>
      <c r="F29" s="971">
        <v>6647263</v>
      </c>
      <c r="G29" s="969">
        <v>10988528</v>
      </c>
      <c r="H29" s="475">
        <v>0.653090602854137</v>
      </c>
      <c r="I29" s="970">
        <v>0.56636921146194186</v>
      </c>
      <c r="J29" s="110"/>
      <c r="K29" s="110"/>
      <c r="L29" s="110"/>
      <c r="M29" s="224" t="s">
        <v>286</v>
      </c>
      <c r="N29" s="229"/>
      <c r="O29" s="229"/>
      <c r="P29" s="253"/>
      <c r="Q29" s="1485"/>
      <c r="R29" s="983"/>
      <c r="S29" s="479"/>
      <c r="T29" s="982"/>
      <c r="U29" s="1520"/>
      <c r="V29" s="1521"/>
      <c r="W29" s="1642"/>
      <c r="X29" s="248"/>
      <c r="Y29" s="248"/>
      <c r="Z29" s="248"/>
      <c r="AA29" s="248"/>
      <c r="AC29" s="254"/>
      <c r="AD29" s="254"/>
      <c r="AE29" s="254"/>
      <c r="AF29" s="255"/>
      <c r="AG29" s="255"/>
    </row>
    <row r="30" spans="1:39" ht="14.5">
      <c r="A30" s="35"/>
      <c r="B30" s="108"/>
      <c r="C30" s="107"/>
      <c r="D30" s="107"/>
      <c r="E30" s="247"/>
      <c r="F30" s="1028"/>
      <c r="G30" s="981"/>
      <c r="H30" s="475"/>
      <c r="I30" s="970"/>
      <c r="J30" s="110"/>
      <c r="K30" s="110"/>
      <c r="L30" s="110"/>
      <c r="M30" s="225"/>
      <c r="N30" s="111" t="s">
        <v>288</v>
      </c>
      <c r="O30" s="111"/>
      <c r="P30" s="253">
        <v>-563407</v>
      </c>
      <c r="Q30" s="1485">
        <v>-588744</v>
      </c>
      <c r="R30" s="983">
        <v>-623526</v>
      </c>
      <c r="S30" s="479">
        <v>5.9078309078309132E-2</v>
      </c>
      <c r="T30" s="982">
        <v>0.10670616446015058</v>
      </c>
      <c r="U30" s="1520">
        <v>-1109455</v>
      </c>
      <c r="V30" s="1521">
        <v>-1212270</v>
      </c>
      <c r="W30" s="1642">
        <v>9.2671627060133099E-2</v>
      </c>
      <c r="X30" s="248"/>
      <c r="Y30" s="248"/>
      <c r="Z30" s="248"/>
      <c r="AA30" s="248"/>
      <c r="AC30" s="254"/>
      <c r="AD30" s="254"/>
      <c r="AE30" s="254"/>
      <c r="AF30" s="255"/>
      <c r="AG30" s="255"/>
    </row>
    <row r="31" spans="1:39" ht="14.5">
      <c r="A31" s="35"/>
      <c r="B31" s="2133" t="s">
        <v>287</v>
      </c>
      <c r="C31" s="2134"/>
      <c r="D31" s="2134"/>
      <c r="E31" s="249">
        <v>177368492</v>
      </c>
      <c r="F31" s="1487">
        <v>183319350</v>
      </c>
      <c r="G31" s="986">
        <v>189280540</v>
      </c>
      <c r="H31" s="475">
        <v>3.2518062059460728E-2</v>
      </c>
      <c r="I31" s="970">
        <v>6.7159887676104368E-2</v>
      </c>
      <c r="J31" s="110"/>
      <c r="K31" s="110"/>
      <c r="L31" s="110"/>
      <c r="M31" s="225"/>
      <c r="N31" s="111" t="s">
        <v>353</v>
      </c>
      <c r="O31" s="111"/>
      <c r="P31" s="253">
        <v>-599803</v>
      </c>
      <c r="Q31" s="1485">
        <v>-622024</v>
      </c>
      <c r="R31" s="983">
        <v>-708027</v>
      </c>
      <c r="S31" s="479">
        <v>0.13826315383329257</v>
      </c>
      <c r="T31" s="982">
        <v>0.180432575362244</v>
      </c>
      <c r="U31" s="1520">
        <v>-1171583</v>
      </c>
      <c r="V31" s="1521">
        <v>-1330051</v>
      </c>
      <c r="W31" s="1642">
        <v>0.1352597297844027</v>
      </c>
      <c r="X31" s="248"/>
      <c r="Y31" s="248"/>
      <c r="Z31" s="248"/>
      <c r="AA31" s="248"/>
      <c r="AB31" s="254" t="s">
        <v>875</v>
      </c>
      <c r="AC31" s="256"/>
      <c r="AD31" s="256"/>
      <c r="AE31" s="256"/>
      <c r="AF31" s="256"/>
      <c r="AG31" s="256"/>
    </row>
    <row r="32" spans="1:39" ht="14.5">
      <c r="A32" s="35"/>
      <c r="B32" s="104"/>
      <c r="C32" s="105"/>
      <c r="D32" s="105"/>
      <c r="E32" s="249"/>
      <c r="F32" s="1487"/>
      <c r="G32" s="986"/>
      <c r="H32" s="475"/>
      <c r="I32" s="970"/>
      <c r="J32" s="35"/>
      <c r="K32" s="35"/>
      <c r="L32" s="106"/>
      <c r="M32" s="225"/>
      <c r="N32" s="111" t="s">
        <v>522</v>
      </c>
      <c r="O32" s="111"/>
      <c r="P32" s="253">
        <v>-112661</v>
      </c>
      <c r="Q32" s="1485">
        <v>-119025</v>
      </c>
      <c r="R32" s="983">
        <v>-117218</v>
      </c>
      <c r="S32" s="479">
        <v>-1.5181684520058858E-2</v>
      </c>
      <c r="T32" s="982">
        <v>4.0448779968223159E-2</v>
      </c>
      <c r="U32" s="1520">
        <v>-225533</v>
      </c>
      <c r="V32" s="1521">
        <v>-236243</v>
      </c>
      <c r="W32" s="1642">
        <v>4.7487507371426707E-2</v>
      </c>
      <c r="X32" s="248"/>
      <c r="Y32" s="248"/>
      <c r="Z32" s="248"/>
      <c r="AA32" s="248"/>
      <c r="AB32" s="254" t="s">
        <v>349</v>
      </c>
      <c r="AC32" s="256"/>
      <c r="AD32" s="256"/>
      <c r="AE32" s="256"/>
      <c r="AF32" s="256"/>
      <c r="AG32" s="256"/>
    </row>
    <row r="33" spans="1:33" ht="30" customHeight="1">
      <c r="A33" s="35"/>
      <c r="B33" s="2135" t="s">
        <v>348</v>
      </c>
      <c r="C33" s="2136"/>
      <c r="D33" s="2136"/>
      <c r="E33" s="247"/>
      <c r="F33" s="1028"/>
      <c r="G33" s="981"/>
      <c r="H33" s="475"/>
      <c r="I33" s="970"/>
      <c r="J33" s="35"/>
      <c r="K33" s="35"/>
      <c r="L33" s="106"/>
      <c r="M33" s="225"/>
      <c r="N33" s="111" t="s">
        <v>347</v>
      </c>
      <c r="O33" s="111"/>
      <c r="P33" s="253">
        <v>-44011</v>
      </c>
      <c r="Q33" s="1485">
        <v>-45953</v>
      </c>
      <c r="R33" s="983">
        <v>-57643</v>
      </c>
      <c r="S33" s="479">
        <v>0.25439035536308841</v>
      </c>
      <c r="T33" s="982">
        <v>0.30974074663152384</v>
      </c>
      <c r="U33" s="1520">
        <v>-83574</v>
      </c>
      <c r="V33" s="1521">
        <v>-103596</v>
      </c>
      <c r="W33" s="1642">
        <v>0.23957211572977233</v>
      </c>
      <c r="X33" s="248"/>
      <c r="Y33" s="248"/>
      <c r="Z33" s="248"/>
      <c r="AA33" s="248"/>
      <c r="AB33" s="2176" t="s">
        <v>899</v>
      </c>
      <c r="AC33" s="2280"/>
      <c r="AD33" s="2280"/>
      <c r="AE33" s="2280"/>
      <c r="AF33" s="2280"/>
      <c r="AG33" s="2280"/>
    </row>
    <row r="34" spans="1:33" ht="14.5">
      <c r="A34" s="35"/>
      <c r="B34" s="239" t="s">
        <v>48</v>
      </c>
      <c r="C34" s="105"/>
      <c r="D34" s="105"/>
      <c r="E34" s="247"/>
      <c r="F34" s="1028"/>
      <c r="G34" s="1486"/>
      <c r="H34" s="475"/>
      <c r="I34" s="970"/>
      <c r="J34" s="110"/>
      <c r="K34" s="110"/>
      <c r="L34" s="110"/>
      <c r="M34" s="224"/>
      <c r="N34" s="985" t="s">
        <v>286</v>
      </c>
      <c r="O34" s="229"/>
      <c r="P34" s="249">
        <v>-1319882</v>
      </c>
      <c r="Q34" s="1487">
        <v>-1375746</v>
      </c>
      <c r="R34" s="986">
        <v>-1506414</v>
      </c>
      <c r="S34" s="479">
        <v>9.497974190003089E-2</v>
      </c>
      <c r="T34" s="982">
        <v>0.14132475478868556</v>
      </c>
      <c r="U34" s="1653">
        <v>-2590145</v>
      </c>
      <c r="V34" s="1654">
        <v>-2882160</v>
      </c>
      <c r="W34" s="1652">
        <v>0.11274079250389457</v>
      </c>
      <c r="X34" s="248"/>
      <c r="Y34" s="248"/>
      <c r="Z34" s="248"/>
      <c r="AA34" s="248"/>
      <c r="AB34" s="35" t="s">
        <v>878</v>
      </c>
      <c r="AC34" s="254"/>
      <c r="AD34" s="254"/>
      <c r="AE34" s="254"/>
      <c r="AF34" s="254"/>
      <c r="AG34" s="254"/>
    </row>
    <row r="35" spans="1:33" ht="25.25" customHeight="1">
      <c r="A35" s="35"/>
      <c r="B35" s="108"/>
      <c r="C35" s="107" t="s">
        <v>511</v>
      </c>
      <c r="D35" s="107"/>
      <c r="E35" s="247">
        <v>36465910</v>
      </c>
      <c r="F35" s="1028">
        <v>38529409</v>
      </c>
      <c r="G35" s="981">
        <v>41171770</v>
      </c>
      <c r="H35" s="475">
        <v>6.858036675309509E-2</v>
      </c>
      <c r="I35" s="970">
        <v>0.12904819871490925</v>
      </c>
      <c r="J35" s="110"/>
      <c r="K35" s="110"/>
      <c r="L35" s="110"/>
      <c r="M35" s="225"/>
      <c r="N35" s="111"/>
      <c r="O35" s="111"/>
      <c r="P35" s="253"/>
      <c r="Q35" s="1485"/>
      <c r="R35" s="983"/>
      <c r="S35" s="479"/>
      <c r="T35" s="982"/>
      <c r="U35" s="1520"/>
      <c r="V35" s="1521"/>
      <c r="W35" s="1642"/>
      <c r="X35" s="248"/>
      <c r="Y35" s="248"/>
      <c r="Z35" s="248"/>
      <c r="AA35" s="248"/>
      <c r="AB35" s="2279" t="s">
        <v>898</v>
      </c>
      <c r="AC35" s="2279"/>
      <c r="AD35" s="2279"/>
      <c r="AE35" s="2279"/>
      <c r="AF35" s="2279"/>
      <c r="AG35" s="2279"/>
    </row>
    <row r="36" spans="1:33" ht="14.5">
      <c r="A36" s="35"/>
      <c r="B36" s="108"/>
      <c r="C36" s="107" t="s">
        <v>512</v>
      </c>
      <c r="D36" s="107"/>
      <c r="E36" s="247">
        <v>81295129</v>
      </c>
      <c r="F36" s="1028">
        <v>84392216</v>
      </c>
      <c r="G36" s="981">
        <v>85955136</v>
      </c>
      <c r="H36" s="475">
        <v>1.8519717505699917E-2</v>
      </c>
      <c r="I36" s="970">
        <v>5.73220936767318E-2</v>
      </c>
      <c r="J36" s="110"/>
      <c r="K36" s="110"/>
      <c r="L36" s="110"/>
      <c r="M36" s="224" t="s">
        <v>41</v>
      </c>
      <c r="N36" s="229"/>
      <c r="O36" s="229"/>
      <c r="P36" s="249">
        <v>1647719</v>
      </c>
      <c r="Q36" s="1487">
        <v>1813216</v>
      </c>
      <c r="R36" s="986">
        <v>1642220</v>
      </c>
      <c r="S36" s="479">
        <v>-9.4305366817852954E-2</v>
      </c>
      <c r="T36" s="982">
        <v>-3.3373408936839821E-3</v>
      </c>
      <c r="U36" s="1653">
        <v>3332116</v>
      </c>
      <c r="V36" s="1654">
        <v>3455436</v>
      </c>
      <c r="W36" s="1652">
        <v>3.7009515875197518E-2</v>
      </c>
      <c r="X36" s="248"/>
      <c r="Y36" s="248"/>
      <c r="Z36" s="248"/>
      <c r="AA36" s="248"/>
      <c r="AB36" s="35"/>
      <c r="AC36" s="35"/>
      <c r="AD36" s="35"/>
      <c r="AE36" s="35"/>
      <c r="AF36" s="35"/>
      <c r="AG36" s="35"/>
    </row>
    <row r="37" spans="1:33" ht="15" customHeight="1">
      <c r="A37" s="35"/>
      <c r="B37" s="108"/>
      <c r="C37" s="105" t="s">
        <v>291</v>
      </c>
      <c r="D37" s="107"/>
      <c r="E37" s="250">
        <v>117761039</v>
      </c>
      <c r="F37" s="971">
        <v>122921625</v>
      </c>
      <c r="G37" s="969">
        <v>127126906</v>
      </c>
      <c r="H37" s="1194">
        <v>3.4211075553223447E-2</v>
      </c>
      <c r="I37" s="1484">
        <v>7.9532815602960216E-2</v>
      </c>
      <c r="J37" s="110"/>
      <c r="K37" s="110"/>
      <c r="L37" s="110"/>
      <c r="M37" s="1985" t="s">
        <v>42</v>
      </c>
      <c r="N37" s="111"/>
      <c r="O37" s="111"/>
      <c r="P37" s="253">
        <v>-393752</v>
      </c>
      <c r="Q37" s="1485">
        <v>-431670</v>
      </c>
      <c r="R37" s="983">
        <v>-397170</v>
      </c>
      <c r="S37" s="479">
        <v>-7.9922162763221949E-2</v>
      </c>
      <c r="T37" s="982">
        <v>8.6805908287450606E-3</v>
      </c>
      <c r="U37" s="1520">
        <v>-814547</v>
      </c>
      <c r="V37" s="1521">
        <v>-828840</v>
      </c>
      <c r="W37" s="1642">
        <v>1.754717652879445E-2</v>
      </c>
      <c r="X37" s="248"/>
      <c r="Y37" s="248"/>
      <c r="Z37" s="248"/>
      <c r="AA37" s="248"/>
      <c r="AB37" s="35"/>
      <c r="AC37" s="35"/>
      <c r="AD37" s="35"/>
      <c r="AE37" s="35"/>
      <c r="AF37" s="35"/>
      <c r="AG37" s="35"/>
    </row>
    <row r="38" spans="1:33" ht="14.5">
      <c r="A38" s="35"/>
      <c r="B38" s="108"/>
      <c r="C38" s="107"/>
      <c r="D38" s="106"/>
      <c r="E38" s="247"/>
      <c r="F38" s="1028"/>
      <c r="G38" s="981"/>
      <c r="H38" s="475"/>
      <c r="I38" s="970"/>
      <c r="K38" s="110"/>
      <c r="L38" s="110"/>
      <c r="M38" s="1986" t="s">
        <v>43</v>
      </c>
      <c r="N38" s="111"/>
      <c r="O38" s="111"/>
      <c r="P38" s="253">
        <v>1253967</v>
      </c>
      <c r="Q38" s="1485">
        <v>1381546</v>
      </c>
      <c r="R38" s="983">
        <v>1245050</v>
      </c>
      <c r="S38" s="479">
        <v>-9.8799460893810309E-2</v>
      </c>
      <c r="T38" s="982">
        <v>-7.1110324274881176E-3</v>
      </c>
      <c r="U38" s="1653">
        <v>2517569</v>
      </c>
      <c r="V38" s="1654">
        <v>2626596</v>
      </c>
      <c r="W38" s="1652">
        <v>4.3306459525041863E-2</v>
      </c>
      <c r="X38" s="248"/>
      <c r="Y38" s="248"/>
      <c r="Z38" s="248"/>
      <c r="AA38" s="248"/>
      <c r="AC38" s="35"/>
      <c r="AD38" s="35"/>
      <c r="AE38" s="35"/>
      <c r="AF38" s="35"/>
      <c r="AG38" s="35"/>
    </row>
    <row r="39" spans="1:33" ht="14.5">
      <c r="A39" s="35"/>
      <c r="B39" s="239" t="s">
        <v>292</v>
      </c>
      <c r="C39" s="105"/>
      <c r="D39" s="105"/>
      <c r="E39" s="250">
        <v>11759891</v>
      </c>
      <c r="F39" s="971">
        <v>6816019</v>
      </c>
      <c r="G39" s="969">
        <v>5526879</v>
      </c>
      <c r="H39" s="1194">
        <v>-0.18913386244962049</v>
      </c>
      <c r="I39" s="1484">
        <v>-0.53002293983847304</v>
      </c>
      <c r="J39" s="110"/>
      <c r="K39" s="110"/>
      <c r="L39" s="110"/>
      <c r="M39" s="1985" t="s">
        <v>44</v>
      </c>
      <c r="N39" s="111"/>
      <c r="O39" s="111"/>
      <c r="P39" s="253"/>
      <c r="Q39" s="1485"/>
      <c r="R39" s="983"/>
      <c r="S39" s="479"/>
      <c r="T39" s="982"/>
      <c r="U39" s="1520"/>
      <c r="V39" s="1521"/>
      <c r="W39" s="1642"/>
      <c r="X39" s="248"/>
      <c r="Y39" s="248"/>
      <c r="Z39" s="248"/>
      <c r="AA39" s="248"/>
      <c r="AC39" s="35"/>
      <c r="AD39" s="35"/>
      <c r="AE39" s="35"/>
      <c r="AF39" s="35"/>
      <c r="AG39" s="35"/>
    </row>
    <row r="40" spans="1:33" ht="15" thickBot="1">
      <c r="A40" s="35"/>
      <c r="B40" s="108"/>
      <c r="C40" s="107" t="s">
        <v>134</v>
      </c>
      <c r="D40" s="107"/>
      <c r="E40" s="247">
        <v>11222266</v>
      </c>
      <c r="F40" s="1028">
        <v>6281592</v>
      </c>
      <c r="G40" s="981">
        <v>4973913</v>
      </c>
      <c r="H40" s="475">
        <v>-0.20817636675543394</v>
      </c>
      <c r="I40" s="970">
        <v>-0.55678175869294133</v>
      </c>
      <c r="J40" s="110"/>
      <c r="K40" s="110"/>
      <c r="L40" s="110"/>
      <c r="M40" s="1987" t="s">
        <v>886</v>
      </c>
      <c r="N40" s="218"/>
      <c r="O40" s="218"/>
      <c r="P40" s="366">
        <v>1253967</v>
      </c>
      <c r="Q40" s="367">
        <v>1381546</v>
      </c>
      <c r="R40" s="368">
        <v>1245050</v>
      </c>
      <c r="S40" s="369">
        <v>-9.8799460893810309E-2</v>
      </c>
      <c r="T40" s="370">
        <v>-7.1110324274881176E-3</v>
      </c>
      <c r="U40" s="367">
        <v>2517569</v>
      </c>
      <c r="V40" s="368">
        <v>2626596</v>
      </c>
      <c r="W40" s="1984">
        <v>4.3306459525041863E-2</v>
      </c>
      <c r="X40" s="35"/>
      <c r="Y40" s="35"/>
      <c r="Z40" s="35"/>
      <c r="AA40" s="35"/>
      <c r="AC40" s="35"/>
      <c r="AD40" s="35"/>
      <c r="AE40" s="35"/>
      <c r="AF40" s="35"/>
      <c r="AG40" s="35"/>
    </row>
    <row r="41" spans="1:33">
      <c r="A41" s="35"/>
      <c r="B41" s="108"/>
      <c r="C41" s="107" t="s">
        <v>293</v>
      </c>
      <c r="D41" s="107"/>
      <c r="E41" s="247">
        <v>537625</v>
      </c>
      <c r="F41" s="1028">
        <v>534427</v>
      </c>
      <c r="G41" s="981">
        <v>552966</v>
      </c>
      <c r="H41" s="475">
        <v>3.468948986484599E-2</v>
      </c>
      <c r="I41" s="970">
        <v>2.8534759358288753E-2</v>
      </c>
      <c r="J41" s="110"/>
      <c r="K41" s="110"/>
      <c r="L41" s="110"/>
      <c r="M41" s="35"/>
      <c r="N41" s="35"/>
      <c r="O41" s="35"/>
      <c r="P41" s="35"/>
      <c r="Q41" s="35"/>
      <c r="R41" s="35"/>
      <c r="S41" s="35"/>
      <c r="T41" s="35"/>
      <c r="U41" s="35"/>
      <c r="V41" s="35"/>
      <c r="W41" s="35"/>
      <c r="X41" s="35"/>
      <c r="Y41" s="35"/>
      <c r="Z41" s="35"/>
      <c r="AA41" s="35"/>
      <c r="AB41" s="256"/>
      <c r="AC41" s="35"/>
      <c r="AD41" s="35"/>
      <c r="AE41" s="35"/>
      <c r="AF41" s="35"/>
      <c r="AG41" s="35"/>
    </row>
    <row r="42" spans="1:33">
      <c r="A42" s="35"/>
      <c r="B42" s="104" t="s">
        <v>133</v>
      </c>
      <c r="C42" s="105"/>
      <c r="D42" s="105"/>
      <c r="E42" s="247">
        <v>8670982</v>
      </c>
      <c r="F42" s="1028">
        <v>8830355</v>
      </c>
      <c r="G42" s="981">
        <v>10892721</v>
      </c>
      <c r="H42" s="475">
        <v>0.2335541436329569</v>
      </c>
      <c r="I42" s="970">
        <v>0.2562269187042483</v>
      </c>
      <c r="J42" s="110"/>
      <c r="K42" s="110"/>
      <c r="L42" s="110"/>
      <c r="M42" s="106" t="s">
        <v>457</v>
      </c>
      <c r="N42" s="35"/>
      <c r="O42" s="106"/>
      <c r="P42" s="106"/>
      <c r="Q42" s="106"/>
      <c r="R42" s="106"/>
      <c r="S42" s="106"/>
      <c r="T42" s="106"/>
      <c r="U42" s="106"/>
      <c r="V42" s="106"/>
      <c r="W42" s="106"/>
      <c r="X42" s="106"/>
      <c r="Y42" s="35"/>
      <c r="Z42" s="35"/>
      <c r="AA42" s="35"/>
      <c r="AB42" s="256"/>
      <c r="AC42" s="35"/>
      <c r="AD42" s="35"/>
      <c r="AE42" s="35"/>
      <c r="AF42" s="35"/>
      <c r="AG42" s="35"/>
    </row>
    <row r="43" spans="1:33" ht="15" customHeight="1">
      <c r="A43" s="35"/>
      <c r="B43" s="104" t="s">
        <v>135</v>
      </c>
      <c r="C43" s="105"/>
      <c r="D43" s="105"/>
      <c r="E43" s="247">
        <v>10152890</v>
      </c>
      <c r="F43" s="1028">
        <v>13316718</v>
      </c>
      <c r="G43" s="981">
        <v>13711522</v>
      </c>
      <c r="H43" s="475">
        <v>2.9647244914249971E-2</v>
      </c>
      <c r="I43" s="970">
        <v>0.35050433915860402</v>
      </c>
      <c r="J43" s="110"/>
      <c r="K43" s="110"/>
      <c r="L43" s="110"/>
      <c r="M43" s="2157" t="s">
        <v>458</v>
      </c>
      <c r="N43" s="2157"/>
      <c r="O43" s="2157"/>
      <c r="P43" s="2157"/>
      <c r="Q43" s="2157"/>
      <c r="R43" s="2157"/>
      <c r="S43" s="2157"/>
      <c r="T43" s="2157"/>
      <c r="U43" s="1245"/>
      <c r="V43" s="1245"/>
      <c r="W43" s="1245"/>
      <c r="X43" s="1245"/>
      <c r="Y43" s="35"/>
      <c r="Z43" s="35"/>
      <c r="AA43" s="35"/>
      <c r="AB43" s="254"/>
      <c r="AC43" s="35"/>
      <c r="AD43" s="35"/>
      <c r="AE43" s="35"/>
      <c r="AF43" s="35"/>
      <c r="AG43" s="35"/>
    </row>
    <row r="44" spans="1:33">
      <c r="A44" s="35"/>
      <c r="B44" s="104" t="s">
        <v>294</v>
      </c>
      <c r="C44" s="105"/>
      <c r="D44" s="105"/>
      <c r="E44" s="247">
        <v>226161</v>
      </c>
      <c r="F44" s="1028">
        <v>322346</v>
      </c>
      <c r="G44" s="981">
        <v>473382</v>
      </c>
      <c r="H44" s="475">
        <v>0.46855242503396966</v>
      </c>
      <c r="I44" s="970">
        <v>1.0931195033626486</v>
      </c>
      <c r="J44" s="110"/>
      <c r="K44" s="110"/>
      <c r="L44" s="110"/>
      <c r="M44" s="35"/>
      <c r="N44" s="35"/>
      <c r="O44" s="35"/>
      <c r="P44" s="35"/>
      <c r="Q44" s="35"/>
      <c r="R44" s="35"/>
      <c r="S44" s="35"/>
      <c r="T44" s="35"/>
      <c r="U44" s="1245"/>
      <c r="V44" s="1245"/>
      <c r="W44" s="1245"/>
      <c r="X44" s="1245"/>
      <c r="Y44" s="35"/>
      <c r="Z44" s="35"/>
      <c r="AA44" s="35"/>
      <c r="AB44" s="35"/>
      <c r="AC44" s="35"/>
      <c r="AD44" s="35"/>
      <c r="AE44" s="35"/>
      <c r="AF44" s="35"/>
      <c r="AG44" s="35"/>
    </row>
    <row r="45" spans="1:33">
      <c r="A45" s="35"/>
      <c r="B45" s="104" t="s">
        <v>296</v>
      </c>
      <c r="C45" s="105"/>
      <c r="D45" s="105"/>
      <c r="E45" s="247">
        <v>138339</v>
      </c>
      <c r="F45" s="1028">
        <v>0</v>
      </c>
      <c r="G45" s="981">
        <v>468746</v>
      </c>
      <c r="H45" s="475" t="s">
        <v>630</v>
      </c>
      <c r="I45" s="970" t="s">
        <v>630</v>
      </c>
      <c r="J45" s="110"/>
      <c r="K45" s="110"/>
      <c r="L45" s="110"/>
      <c r="M45" s="2157"/>
      <c r="N45" s="2157"/>
      <c r="O45" s="2157"/>
      <c r="P45" s="2157"/>
      <c r="Q45" s="2157"/>
      <c r="R45" s="2157"/>
      <c r="S45" s="2157"/>
      <c r="T45" s="2157"/>
      <c r="U45" s="1245"/>
      <c r="V45" s="1245"/>
      <c r="W45" s="1245"/>
      <c r="X45" s="1245"/>
      <c r="Y45" s="35"/>
      <c r="Z45" s="35"/>
      <c r="AA45" s="35"/>
      <c r="AB45" s="35"/>
      <c r="AC45" s="35"/>
      <c r="AD45" s="35"/>
      <c r="AE45" s="35"/>
      <c r="AF45" s="35"/>
      <c r="AG45" s="35"/>
    </row>
    <row r="46" spans="1:33" ht="14.5">
      <c r="A46" s="35"/>
      <c r="B46" s="104" t="s">
        <v>513</v>
      </c>
      <c r="C46" s="105"/>
      <c r="D46" s="105"/>
      <c r="E46" s="247">
        <v>5432431</v>
      </c>
      <c r="F46" s="1028">
        <v>8792640</v>
      </c>
      <c r="G46" s="981">
        <v>7451061</v>
      </c>
      <c r="H46" s="475">
        <v>-0.1525797712632383</v>
      </c>
      <c r="I46" s="970">
        <v>0.37158870494627538</v>
      </c>
      <c r="J46" s="110"/>
      <c r="K46" s="110"/>
      <c r="L46" s="110"/>
      <c r="M46" s="2157"/>
      <c r="N46" s="2157"/>
      <c r="O46" s="2157"/>
      <c r="P46" s="2157"/>
      <c r="Q46" s="2157"/>
      <c r="R46" s="2157"/>
      <c r="S46" s="2157"/>
      <c r="T46" s="2157"/>
      <c r="U46" s="35"/>
      <c r="V46" s="35"/>
      <c r="W46" s="35"/>
      <c r="X46" s="35"/>
      <c r="Y46" s="35"/>
      <c r="Z46" s="35"/>
      <c r="AA46" s="35"/>
      <c r="AB46" s="35"/>
      <c r="AC46" s="35"/>
      <c r="AD46" s="35"/>
      <c r="AE46" s="35"/>
      <c r="AF46" s="35"/>
      <c r="AG46" s="35"/>
    </row>
    <row r="47" spans="1:33">
      <c r="A47" s="35"/>
      <c r="B47" s="2133" t="s">
        <v>298</v>
      </c>
      <c r="C47" s="2134"/>
      <c r="D47" s="2134"/>
      <c r="E47" s="247">
        <v>154141733</v>
      </c>
      <c r="F47" s="1028">
        <v>160999703</v>
      </c>
      <c r="G47" s="981">
        <v>165651217</v>
      </c>
      <c r="H47" s="475">
        <v>2.8891444600987803E-2</v>
      </c>
      <c r="I47" s="970">
        <v>7.4668188659848589E-2</v>
      </c>
      <c r="J47" s="110"/>
      <c r="K47" s="110"/>
      <c r="L47" s="110"/>
      <c r="M47" s="35"/>
      <c r="N47" s="35"/>
      <c r="O47" s="35"/>
      <c r="P47" s="35"/>
      <c r="Q47" s="35"/>
      <c r="R47" s="35"/>
      <c r="S47" s="35"/>
      <c r="T47" s="35"/>
      <c r="U47" s="35"/>
      <c r="V47" s="35"/>
      <c r="W47" s="35"/>
      <c r="X47" s="35"/>
      <c r="Y47" s="35"/>
      <c r="Z47" s="35"/>
      <c r="AA47" s="35"/>
      <c r="AB47" s="35"/>
      <c r="AC47" s="35"/>
      <c r="AD47" s="35"/>
      <c r="AE47" s="35"/>
      <c r="AF47" s="35"/>
      <c r="AG47" s="35"/>
    </row>
    <row r="48" spans="1:33">
      <c r="A48" s="35"/>
      <c r="B48" s="108"/>
      <c r="C48" s="107"/>
      <c r="D48" s="106"/>
      <c r="E48" s="247"/>
      <c r="F48" s="1028"/>
      <c r="G48" s="981"/>
      <c r="H48" s="475"/>
      <c r="I48" s="970"/>
      <c r="J48" s="110"/>
      <c r="K48" s="110"/>
      <c r="L48" s="110"/>
      <c r="M48" s="35"/>
      <c r="N48" s="35"/>
      <c r="O48" s="35"/>
      <c r="P48" s="35"/>
      <c r="Q48" s="35"/>
      <c r="R48" s="35"/>
      <c r="S48" s="35"/>
      <c r="T48" s="35"/>
      <c r="U48" s="35"/>
      <c r="V48" s="35"/>
      <c r="W48" s="35"/>
      <c r="X48" s="35"/>
      <c r="Y48" s="35"/>
      <c r="Z48" s="35"/>
      <c r="AA48" s="35"/>
      <c r="AB48" s="35"/>
      <c r="AC48" s="35"/>
      <c r="AD48" s="35"/>
      <c r="AE48" s="35"/>
      <c r="AF48" s="35"/>
      <c r="AG48" s="35"/>
    </row>
    <row r="49" spans="1:33">
      <c r="A49" s="35"/>
      <c r="B49" s="104" t="s">
        <v>49</v>
      </c>
      <c r="C49" s="105"/>
      <c r="D49" s="105"/>
      <c r="E49" s="250">
        <v>23226759</v>
      </c>
      <c r="F49" s="971">
        <v>22319647</v>
      </c>
      <c r="G49" s="969">
        <v>23629323</v>
      </c>
      <c r="H49" s="475">
        <v>5.8678168162785038E-2</v>
      </c>
      <c r="I49" s="970">
        <v>1.7331905841878381E-2</v>
      </c>
      <c r="J49" s="110"/>
      <c r="K49" s="110"/>
      <c r="L49" s="110"/>
      <c r="M49" s="35"/>
      <c r="N49" s="35"/>
      <c r="O49" s="35"/>
      <c r="P49" s="35"/>
      <c r="Q49" s="35"/>
      <c r="R49" s="35"/>
      <c r="S49" s="35"/>
      <c r="T49" s="35"/>
      <c r="U49" s="35"/>
      <c r="V49" s="35"/>
      <c r="W49" s="35"/>
      <c r="X49" s="35"/>
      <c r="Y49" s="35"/>
      <c r="Z49" s="35"/>
      <c r="AA49" s="35"/>
      <c r="AB49" s="35"/>
      <c r="AC49" s="35"/>
      <c r="AD49" s="35"/>
      <c r="AE49" s="35"/>
      <c r="AF49" s="35"/>
      <c r="AG49" s="35"/>
    </row>
    <row r="50" spans="1:33">
      <c r="A50" s="35"/>
      <c r="B50" s="240" t="s">
        <v>299</v>
      </c>
      <c r="C50" s="241"/>
      <c r="D50" s="241"/>
      <c r="E50" s="247">
        <v>12679794</v>
      </c>
      <c r="F50" s="1028">
        <v>12679794</v>
      </c>
      <c r="G50" s="981">
        <v>12679794</v>
      </c>
      <c r="H50" s="475">
        <v>0</v>
      </c>
      <c r="I50" s="970">
        <v>0</v>
      </c>
      <c r="J50" s="110"/>
      <c r="K50" s="110"/>
      <c r="L50" s="110"/>
      <c r="M50" s="35"/>
      <c r="N50" s="35"/>
      <c r="O50" s="35"/>
      <c r="P50" s="35"/>
      <c r="Q50" s="35"/>
      <c r="R50" s="35"/>
      <c r="S50" s="35"/>
      <c r="T50" s="35"/>
      <c r="U50" s="35"/>
      <c r="V50" s="35"/>
      <c r="W50" s="35"/>
      <c r="X50" s="35"/>
      <c r="Y50" s="35"/>
      <c r="Z50" s="35"/>
      <c r="AA50" s="35"/>
      <c r="AB50" s="35"/>
      <c r="AC50" s="35"/>
      <c r="AD50" s="35"/>
      <c r="AE50" s="35"/>
      <c r="AF50" s="35"/>
      <c r="AG50" s="35"/>
    </row>
    <row r="51" spans="1:33">
      <c r="A51" s="35"/>
      <c r="B51" s="240" t="s">
        <v>302</v>
      </c>
      <c r="C51" s="241"/>
      <c r="D51" s="241"/>
      <c r="E51" s="247">
        <v>6820497</v>
      </c>
      <c r="F51" s="1028">
        <v>6372059</v>
      </c>
      <c r="G51" s="981">
        <v>6372468</v>
      </c>
      <c r="H51" s="475">
        <v>6.4186474105110136E-5</v>
      </c>
      <c r="I51" s="970">
        <v>-6.5688614773967369E-2</v>
      </c>
      <c r="J51" s="110"/>
      <c r="K51" s="110"/>
      <c r="L51" s="110"/>
      <c r="M51" s="35"/>
      <c r="N51" s="35"/>
      <c r="O51" s="35"/>
      <c r="P51" s="35"/>
      <c r="Q51" s="35"/>
      <c r="R51" s="35"/>
      <c r="S51" s="35"/>
      <c r="T51" s="35"/>
      <c r="U51" s="35"/>
      <c r="V51" s="35"/>
      <c r="W51" s="35"/>
      <c r="X51" s="35"/>
      <c r="Y51" s="35"/>
      <c r="Z51" s="35"/>
      <c r="AA51" s="35"/>
      <c r="AB51" s="35"/>
      <c r="AC51" s="35"/>
      <c r="AD51" s="35"/>
      <c r="AE51" s="35"/>
      <c r="AF51" s="35"/>
      <c r="AG51" s="35"/>
    </row>
    <row r="52" spans="1:33">
      <c r="A52" s="35"/>
      <c r="B52" s="240" t="s">
        <v>350</v>
      </c>
      <c r="C52" s="241"/>
      <c r="D52" s="241"/>
      <c r="E52" s="247">
        <v>-274021</v>
      </c>
      <c r="F52" s="1028">
        <v>-161369</v>
      </c>
      <c r="G52" s="981">
        <v>-97152</v>
      </c>
      <c r="H52" s="475">
        <v>-0.39795127936592534</v>
      </c>
      <c r="I52" s="970">
        <v>-0.64545782987435274</v>
      </c>
      <c r="J52" s="110"/>
      <c r="K52" s="110"/>
      <c r="L52" s="110"/>
      <c r="M52" s="35"/>
      <c r="N52" s="35"/>
      <c r="O52" s="35"/>
      <c r="P52" s="35"/>
      <c r="Q52" s="35"/>
      <c r="R52" s="35"/>
      <c r="S52" s="35"/>
      <c r="T52" s="35"/>
      <c r="U52" s="35"/>
      <c r="V52" s="35"/>
      <c r="W52" s="35"/>
      <c r="X52" s="35"/>
      <c r="Y52" s="35"/>
      <c r="Z52" s="35"/>
      <c r="AA52" s="35"/>
      <c r="AB52" s="35"/>
      <c r="AC52" s="35"/>
      <c r="AD52" s="35"/>
      <c r="AE52" s="35"/>
      <c r="AF52" s="35"/>
      <c r="AG52" s="35"/>
    </row>
    <row r="53" spans="1:33">
      <c r="A53" s="35"/>
      <c r="B53" s="240" t="s">
        <v>244</v>
      </c>
      <c r="C53" s="241"/>
      <c r="D53" s="241"/>
      <c r="E53" s="247">
        <v>4000489</v>
      </c>
      <c r="F53" s="1028">
        <v>3429163</v>
      </c>
      <c r="G53" s="981">
        <v>4674213</v>
      </c>
      <c r="H53" s="475">
        <v>0.3630769374334204</v>
      </c>
      <c r="I53" s="970">
        <v>0.16841041182715411</v>
      </c>
      <c r="J53" s="110"/>
      <c r="K53" s="110"/>
      <c r="L53" s="110"/>
      <c r="M53" s="35"/>
      <c r="N53" s="35"/>
      <c r="O53" s="35"/>
      <c r="P53" s="35"/>
      <c r="Q53" s="35"/>
      <c r="R53" s="35"/>
      <c r="S53" s="35"/>
      <c r="T53" s="35"/>
      <c r="U53" s="35"/>
      <c r="V53" s="35"/>
      <c r="W53" s="35"/>
      <c r="X53" s="35"/>
      <c r="Y53" s="35"/>
      <c r="Z53" s="35"/>
      <c r="AA53" s="35"/>
      <c r="AB53" s="35"/>
      <c r="AC53" s="35"/>
      <c r="AD53" s="35"/>
      <c r="AE53" s="35"/>
      <c r="AF53" s="35"/>
      <c r="AG53" s="35"/>
    </row>
    <row r="54" spans="1:33">
      <c r="A54" s="35"/>
      <c r="B54" s="242"/>
      <c r="C54" s="241"/>
      <c r="D54" s="241"/>
      <c r="E54" s="250"/>
      <c r="F54" s="971"/>
      <c r="G54" s="969"/>
      <c r="H54" s="475"/>
      <c r="I54" s="970"/>
      <c r="J54" s="110"/>
      <c r="K54" s="110"/>
      <c r="L54" s="110"/>
      <c r="M54" s="35"/>
      <c r="N54" s="35"/>
      <c r="O54" s="35"/>
      <c r="P54" s="35"/>
      <c r="Q54" s="35"/>
      <c r="R54" s="35"/>
      <c r="S54" s="35"/>
      <c r="T54" s="35"/>
      <c r="U54" s="35"/>
      <c r="V54" s="35"/>
      <c r="W54" s="35"/>
      <c r="X54" s="35"/>
      <c r="Y54" s="35"/>
      <c r="Z54" s="35"/>
      <c r="AA54" s="35"/>
      <c r="AB54" s="35"/>
      <c r="AC54" s="35"/>
      <c r="AD54" s="35"/>
      <c r="AE54" s="35"/>
      <c r="AF54" s="35"/>
      <c r="AG54" s="35"/>
    </row>
    <row r="55" spans="1:33">
      <c r="A55" s="35"/>
      <c r="B55" s="2182" t="s">
        <v>303</v>
      </c>
      <c r="C55" s="2183"/>
      <c r="D55" s="2183"/>
      <c r="E55" s="250">
        <v>23226759</v>
      </c>
      <c r="F55" s="971">
        <v>22319647</v>
      </c>
      <c r="G55" s="969">
        <v>23629323</v>
      </c>
      <c r="H55" s="475">
        <v>5.8678168162785038E-2</v>
      </c>
      <c r="I55" s="970">
        <v>1.7331905841878381E-2</v>
      </c>
      <c r="J55" s="110"/>
      <c r="K55" s="110"/>
      <c r="L55" s="110"/>
      <c r="M55" s="35"/>
      <c r="N55" s="35"/>
      <c r="O55" s="35"/>
      <c r="P55" s="35"/>
      <c r="Q55" s="35"/>
      <c r="R55" s="35"/>
      <c r="S55" s="35"/>
      <c r="T55" s="35"/>
      <c r="U55" s="35"/>
      <c r="V55" s="35"/>
      <c r="W55" s="35"/>
      <c r="X55" s="35"/>
      <c r="Y55" s="35"/>
      <c r="Z55" s="35"/>
      <c r="AA55" s="35"/>
      <c r="AB55" s="35"/>
      <c r="AC55" s="35"/>
      <c r="AD55" s="35"/>
      <c r="AE55" s="35"/>
      <c r="AF55" s="35"/>
      <c r="AG55" s="35"/>
    </row>
    <row r="56" spans="1:33">
      <c r="A56" s="35"/>
      <c r="B56" s="115"/>
      <c r="C56" s="113"/>
      <c r="D56" s="113"/>
      <c r="E56" s="250"/>
      <c r="F56" s="971"/>
      <c r="G56" s="969"/>
      <c r="H56" s="475"/>
      <c r="I56" s="970"/>
      <c r="J56" s="110"/>
      <c r="K56" s="110"/>
      <c r="L56" s="110"/>
      <c r="M56" s="35"/>
      <c r="N56" s="35"/>
      <c r="O56" s="35"/>
      <c r="P56" s="35"/>
      <c r="Q56" s="35"/>
      <c r="R56" s="35"/>
      <c r="S56" s="35"/>
      <c r="T56" s="35"/>
      <c r="U56" s="35"/>
      <c r="V56" s="35"/>
      <c r="W56" s="35"/>
      <c r="X56" s="35"/>
      <c r="Y56" s="35"/>
      <c r="Z56" s="35"/>
      <c r="AA56" s="35"/>
      <c r="AB56" s="35"/>
      <c r="AC56" s="35"/>
      <c r="AD56" s="35"/>
      <c r="AE56" s="35"/>
      <c r="AF56" s="35"/>
      <c r="AG56" s="35"/>
    </row>
    <row r="57" spans="1:33">
      <c r="A57" s="35"/>
      <c r="B57" s="2135" t="s">
        <v>304</v>
      </c>
      <c r="C57" s="2136"/>
      <c r="D57" s="2136"/>
      <c r="E57" s="250">
        <v>177368492</v>
      </c>
      <c r="F57" s="971">
        <v>183319350</v>
      </c>
      <c r="G57" s="969">
        <v>189280540</v>
      </c>
      <c r="H57" s="475">
        <v>3.2518062059460728E-2</v>
      </c>
      <c r="I57" s="970">
        <v>6.7159887676104368E-2</v>
      </c>
      <c r="J57" s="110"/>
      <c r="K57" s="110"/>
      <c r="L57" s="110"/>
      <c r="M57" s="35"/>
      <c r="N57" s="35"/>
      <c r="O57" s="35"/>
      <c r="P57" s="35"/>
      <c r="Q57" s="35"/>
      <c r="R57" s="35"/>
      <c r="S57" s="35"/>
      <c r="T57" s="35"/>
      <c r="U57" s="35"/>
      <c r="V57" s="35"/>
      <c r="W57" s="35"/>
      <c r="X57" s="35"/>
      <c r="Y57" s="35"/>
      <c r="Z57" s="35"/>
      <c r="AA57" s="35"/>
      <c r="AB57" s="35"/>
      <c r="AC57" s="35"/>
      <c r="AD57" s="35"/>
      <c r="AE57" s="35"/>
      <c r="AF57" s="35"/>
      <c r="AG57" s="35"/>
    </row>
    <row r="58" spans="1:33">
      <c r="A58" s="35"/>
      <c r="B58" s="108"/>
      <c r="C58" s="107"/>
      <c r="D58" s="107"/>
      <c r="E58" s="250"/>
      <c r="F58" s="971"/>
      <c r="G58" s="969"/>
      <c r="H58" s="475"/>
      <c r="I58" s="970"/>
      <c r="J58" s="110"/>
      <c r="K58" s="110"/>
      <c r="L58" s="110"/>
      <c r="M58" s="35"/>
      <c r="N58" s="35"/>
      <c r="O58" s="35"/>
      <c r="P58" s="35"/>
      <c r="Q58" s="35"/>
      <c r="R58" s="35"/>
      <c r="S58" s="35"/>
      <c r="T58" s="35"/>
      <c r="U58" s="35"/>
      <c r="V58" s="35"/>
      <c r="W58" s="35"/>
      <c r="X58" s="35"/>
      <c r="Y58" s="35"/>
      <c r="Z58" s="35"/>
      <c r="AA58" s="35"/>
      <c r="AB58" s="35"/>
      <c r="AC58" s="35"/>
      <c r="AD58" s="35"/>
      <c r="AE58" s="35"/>
      <c r="AF58" s="35"/>
      <c r="AG58" s="35"/>
    </row>
    <row r="59" spans="1:33">
      <c r="A59" s="35"/>
      <c r="B59" s="104" t="s">
        <v>199</v>
      </c>
      <c r="C59" s="105"/>
      <c r="D59" s="105"/>
      <c r="E59" s="250">
        <v>129969150</v>
      </c>
      <c r="F59" s="971">
        <v>147001354</v>
      </c>
      <c r="G59" s="969">
        <v>147994313</v>
      </c>
      <c r="H59" s="475">
        <v>6.7547609119300578E-3</v>
      </c>
      <c r="I59" s="970">
        <v>0.13868801173201484</v>
      </c>
      <c r="J59" s="110"/>
      <c r="K59" s="110"/>
      <c r="L59" s="110"/>
      <c r="M59" s="35"/>
      <c r="N59" s="35"/>
      <c r="O59" s="35"/>
      <c r="P59" s="35"/>
      <c r="Q59" s="35"/>
      <c r="R59" s="35"/>
      <c r="S59" s="35"/>
      <c r="T59" s="35"/>
      <c r="U59" s="35"/>
      <c r="V59" s="35"/>
      <c r="W59" s="35"/>
      <c r="X59" s="35"/>
      <c r="Y59" s="35"/>
      <c r="Z59" s="35"/>
      <c r="AA59" s="35"/>
      <c r="AB59" s="35"/>
      <c r="AC59" s="35"/>
      <c r="AD59" s="35"/>
      <c r="AE59" s="35"/>
      <c r="AF59" s="35"/>
      <c r="AG59" s="35"/>
    </row>
    <row r="60" spans="1:33">
      <c r="A60" s="35"/>
      <c r="B60" s="108" t="s">
        <v>305</v>
      </c>
      <c r="C60" s="107"/>
      <c r="D60" s="107"/>
      <c r="E60" s="247">
        <v>17955670</v>
      </c>
      <c r="F60" s="1028">
        <v>19720490</v>
      </c>
      <c r="G60" s="981">
        <v>20008285</v>
      </c>
      <c r="H60" s="475">
        <v>1.4593704314649347E-2</v>
      </c>
      <c r="I60" s="970">
        <v>0.11431570083433251</v>
      </c>
      <c r="J60" s="110"/>
      <c r="K60" s="110"/>
      <c r="L60" s="110"/>
      <c r="M60" s="35"/>
      <c r="N60" s="35"/>
      <c r="O60" s="35"/>
      <c r="P60" s="35"/>
      <c r="Q60" s="35"/>
      <c r="R60" s="35"/>
      <c r="S60" s="35"/>
      <c r="T60" s="35"/>
      <c r="U60" s="35"/>
      <c r="V60" s="35"/>
      <c r="W60" s="35"/>
      <c r="X60" s="35"/>
      <c r="Y60" s="35"/>
      <c r="Z60" s="35"/>
      <c r="AA60" s="35"/>
      <c r="AB60" s="35"/>
      <c r="AC60" s="35"/>
      <c r="AD60" s="35"/>
      <c r="AE60" s="35"/>
      <c r="AF60" s="35"/>
      <c r="AG60" s="35"/>
    </row>
    <row r="61" spans="1:33">
      <c r="A61" s="35"/>
      <c r="B61" s="108" t="s">
        <v>306</v>
      </c>
      <c r="C61" s="107"/>
      <c r="D61" s="107"/>
      <c r="E61" s="247">
        <v>73510275</v>
      </c>
      <c r="F61" s="1028">
        <v>75957799</v>
      </c>
      <c r="G61" s="981">
        <v>77032694</v>
      </c>
      <c r="H61" s="475">
        <v>1.4151213096630144E-2</v>
      </c>
      <c r="I61" s="970">
        <v>4.7917369374553376E-2</v>
      </c>
      <c r="J61" s="110"/>
      <c r="K61" s="110"/>
      <c r="L61" s="110"/>
      <c r="M61" s="35"/>
      <c r="N61" s="35"/>
      <c r="O61" s="35"/>
      <c r="P61" s="35"/>
      <c r="Q61" s="35"/>
      <c r="R61" s="35"/>
      <c r="S61" s="35"/>
      <c r="T61" s="35"/>
      <c r="U61" s="35"/>
      <c r="V61" s="35"/>
      <c r="W61" s="35"/>
      <c r="X61" s="35"/>
      <c r="Y61" s="35"/>
      <c r="Z61" s="35"/>
      <c r="AA61" s="35"/>
      <c r="AB61" s="35"/>
      <c r="AC61" s="35"/>
      <c r="AD61" s="35"/>
      <c r="AE61" s="35"/>
      <c r="AF61" s="35"/>
      <c r="AG61" s="35"/>
    </row>
    <row r="62" spans="1:33" ht="14.5" thickBot="1">
      <c r="A62" s="35"/>
      <c r="B62" s="116" t="s">
        <v>307</v>
      </c>
      <c r="C62" s="117"/>
      <c r="D62" s="117"/>
      <c r="E62" s="251">
        <v>38503205</v>
      </c>
      <c r="F62" s="972">
        <v>51323065</v>
      </c>
      <c r="G62" s="252">
        <v>50953334</v>
      </c>
      <c r="H62" s="476">
        <v>-7.2039929805439717E-3</v>
      </c>
      <c r="I62" s="477">
        <v>0.32335305593391506</v>
      </c>
      <c r="J62" s="35"/>
      <c r="K62" s="35"/>
      <c r="L62" s="35"/>
      <c r="M62" s="35"/>
      <c r="N62" s="35"/>
      <c r="O62" s="35"/>
      <c r="P62" s="35"/>
      <c r="Q62" s="35"/>
      <c r="R62" s="35"/>
      <c r="S62" s="35"/>
      <c r="T62" s="35"/>
      <c r="U62" s="35"/>
      <c r="V62" s="35"/>
      <c r="W62" s="35"/>
      <c r="X62" s="35"/>
      <c r="Y62" s="35"/>
      <c r="Z62" s="35"/>
      <c r="AA62" s="35"/>
      <c r="AB62" s="35"/>
      <c r="AC62" s="35"/>
      <c r="AD62" s="35"/>
      <c r="AE62" s="35"/>
      <c r="AF62" s="35"/>
      <c r="AG62" s="35"/>
    </row>
    <row r="63" spans="1:33" ht="15" customHeight="1">
      <c r="A63" s="35"/>
      <c r="B63" s="106"/>
      <c r="C63" s="106"/>
      <c r="D63" s="106"/>
      <c r="E63" s="238"/>
      <c r="F63" s="238"/>
      <c r="G63" s="238"/>
      <c r="H63" s="243"/>
      <c r="I63" s="243"/>
      <c r="J63" s="35"/>
      <c r="K63" s="35"/>
      <c r="L63" s="35"/>
      <c r="M63" s="35"/>
      <c r="N63" s="35"/>
      <c r="O63" s="35"/>
      <c r="P63" s="35"/>
      <c r="Q63" s="35"/>
      <c r="R63" s="35"/>
      <c r="S63" s="35"/>
      <c r="T63" s="35"/>
      <c r="U63" s="35"/>
      <c r="V63" s="35"/>
      <c r="W63" s="35"/>
      <c r="X63" s="35"/>
      <c r="Y63" s="35"/>
      <c r="Z63" s="35"/>
      <c r="AA63" s="35"/>
      <c r="AB63" s="35"/>
      <c r="AC63" s="35"/>
      <c r="AD63" s="35"/>
      <c r="AE63" s="35"/>
      <c r="AF63" s="35"/>
      <c r="AG63" s="35"/>
    </row>
    <row r="64" spans="1:33" ht="15" customHeight="1">
      <c r="A64" s="35"/>
      <c r="B64" s="2185" t="s">
        <v>351</v>
      </c>
      <c r="C64" s="2185"/>
      <c r="D64" s="2185"/>
      <c r="E64" s="2185"/>
      <c r="F64" s="2185"/>
      <c r="G64" s="2185"/>
      <c r="H64" s="2185"/>
      <c r="I64" s="2185"/>
      <c r="J64" s="35"/>
      <c r="K64" s="35"/>
      <c r="L64" s="35"/>
      <c r="M64" s="35"/>
      <c r="N64" s="35"/>
      <c r="O64" s="35"/>
      <c r="P64" s="35"/>
      <c r="Q64" s="35"/>
      <c r="R64" s="35"/>
      <c r="S64" s="35"/>
      <c r="T64" s="35"/>
      <c r="U64" s="35"/>
      <c r="V64" s="35"/>
      <c r="W64" s="35"/>
      <c r="X64" s="35"/>
      <c r="Y64" s="35"/>
      <c r="Z64" s="35"/>
      <c r="AA64" s="35"/>
      <c r="AB64" s="35"/>
      <c r="AC64" s="35"/>
      <c r="AD64" s="35"/>
      <c r="AE64" s="35"/>
      <c r="AF64" s="35"/>
      <c r="AG64" s="35"/>
    </row>
    <row r="65" spans="1:33">
      <c r="A65" s="35"/>
      <c r="B65" s="2184" t="s">
        <v>459</v>
      </c>
      <c r="C65" s="2184"/>
      <c r="D65" s="2184"/>
      <c r="E65" s="2184"/>
      <c r="F65" s="2184"/>
      <c r="G65" s="2184"/>
      <c r="H65" s="2184"/>
      <c r="I65" s="2184"/>
      <c r="J65" s="35"/>
      <c r="K65" s="35"/>
      <c r="L65" s="35"/>
      <c r="M65" s="35"/>
      <c r="N65" s="35"/>
      <c r="O65" s="35"/>
      <c r="P65" s="35"/>
      <c r="Q65" s="35"/>
      <c r="R65" s="35"/>
      <c r="S65" s="35"/>
      <c r="T65" s="35"/>
      <c r="U65" s="35"/>
      <c r="V65" s="35"/>
      <c r="W65" s="35"/>
      <c r="X65" s="35"/>
      <c r="Y65" s="35"/>
      <c r="Z65" s="35"/>
      <c r="AA65" s="35"/>
      <c r="AB65" s="35"/>
      <c r="AC65" s="35"/>
      <c r="AD65" s="35"/>
      <c r="AE65" s="35"/>
      <c r="AF65" s="35"/>
      <c r="AG65" s="35"/>
    </row>
    <row r="66" spans="1:33">
      <c r="A66" s="35"/>
      <c r="B66" s="2180" t="s">
        <v>460</v>
      </c>
      <c r="C66" s="2181"/>
      <c r="D66" s="106"/>
      <c r="E66" s="106"/>
      <c r="F66" s="106"/>
      <c r="G66" s="106"/>
      <c r="H66" s="106"/>
      <c r="I66" s="106"/>
      <c r="J66" s="35"/>
      <c r="K66" s="35"/>
      <c r="L66" s="35"/>
      <c r="M66" s="35"/>
      <c r="N66" s="35"/>
      <c r="O66" s="35"/>
      <c r="P66" s="35"/>
      <c r="Q66" s="35"/>
      <c r="R66" s="35"/>
      <c r="S66" s="35"/>
      <c r="T66" s="35"/>
      <c r="U66" s="35"/>
      <c r="V66" s="35"/>
      <c r="W66" s="35"/>
      <c r="X66" s="35"/>
      <c r="Y66" s="35"/>
      <c r="Z66" s="35"/>
      <c r="AA66" s="35"/>
      <c r="AB66" s="35"/>
      <c r="AC66" s="35"/>
      <c r="AD66" s="35"/>
      <c r="AE66" s="35"/>
      <c r="AF66" s="35"/>
      <c r="AG66" s="35"/>
    </row>
    <row r="67" spans="1:33">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row>
    <row r="68" spans="1:33">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row>
    <row r="69" spans="1:33">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row>
    <row r="70" spans="1:33">
      <c r="B70" s="35"/>
      <c r="C70" s="35"/>
      <c r="D70" s="35"/>
      <c r="E70" s="35"/>
      <c r="F70" s="35"/>
      <c r="G70" s="35"/>
      <c r="H70" s="35"/>
      <c r="I70" s="35"/>
      <c r="M70" s="35"/>
      <c r="N70" s="35"/>
      <c r="O70" s="35"/>
      <c r="P70" s="35"/>
      <c r="Q70" s="35"/>
      <c r="R70" s="35"/>
      <c r="S70" s="35"/>
      <c r="T70" s="35"/>
    </row>
  </sheetData>
  <mergeCells count="29">
    <mergeCell ref="AB35:AG35"/>
    <mergeCell ref="AB33:AG33"/>
    <mergeCell ref="AB2:AG4"/>
    <mergeCell ref="M5:O5"/>
    <mergeCell ref="B5:D5"/>
    <mergeCell ref="AF6:AG6"/>
    <mergeCell ref="AC6:AE6"/>
    <mergeCell ref="B2:I4"/>
    <mergeCell ref="M2:W4"/>
    <mergeCell ref="P6:R6"/>
    <mergeCell ref="S6:T6"/>
    <mergeCell ref="U6:V6"/>
    <mergeCell ref="E6:G6"/>
    <mergeCell ref="H6:I6"/>
    <mergeCell ref="M7:O7"/>
    <mergeCell ref="B7:D7"/>
    <mergeCell ref="B66:C66"/>
    <mergeCell ref="B55:D55"/>
    <mergeCell ref="B57:D57"/>
    <mergeCell ref="B47:D47"/>
    <mergeCell ref="M45:T46"/>
    <mergeCell ref="B65:I65"/>
    <mergeCell ref="B64:I64"/>
    <mergeCell ref="B8:D8"/>
    <mergeCell ref="B12:D12"/>
    <mergeCell ref="M17:O17"/>
    <mergeCell ref="M43:T43"/>
    <mergeCell ref="B33:D33"/>
    <mergeCell ref="B31:D31"/>
  </mergeCells>
  <hyperlinks>
    <hyperlink ref="A1" location="Index!A1" display="Back to index" xr:uid="{AB54FC70-FE3D-4FE6-881C-DA7110B1D97A}"/>
  </hyperlinks>
  <pageMargins left="0.7" right="0.7" top="0.75" bottom="0.75" header="0.3" footer="0.3"/>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codeName="Hoja31">
    <tabColor rgb="FF2AD2C9"/>
  </sheetPr>
  <dimension ref="A1:L55"/>
  <sheetViews>
    <sheetView showGridLines="0" topLeftCell="A30" zoomScale="90" zoomScaleNormal="90" workbookViewId="0">
      <selection activeCell="D33" sqref="D33"/>
    </sheetView>
  </sheetViews>
  <sheetFormatPr baseColWidth="10" defaultColWidth="11.453125" defaultRowHeight="14"/>
  <cols>
    <col min="1" max="1" width="11.453125" style="21"/>
    <col min="2" max="2" width="44.08984375" style="277" customWidth="1"/>
    <col min="3" max="4" width="14.453125" style="21" bestFit="1" customWidth="1"/>
    <col min="5" max="5" width="14" style="21" bestFit="1" customWidth="1"/>
    <col min="6" max="6" width="11.453125" style="21"/>
    <col min="7" max="7" width="8.08984375" style="21" bestFit="1" customWidth="1"/>
    <col min="8" max="8" width="10" style="21" bestFit="1" customWidth="1"/>
    <col min="9" max="9" width="13.453125" style="21" bestFit="1" customWidth="1"/>
    <col min="10" max="10" width="14.36328125" style="21" bestFit="1" customWidth="1"/>
    <col min="11" max="16384" width="11.453125" style="21"/>
  </cols>
  <sheetData>
    <row r="1" spans="1:12" ht="14.5">
      <c r="A1" s="993" t="s">
        <v>33</v>
      </c>
      <c r="B1" s="270"/>
      <c r="C1"/>
      <c r="D1"/>
      <c r="E1"/>
      <c r="F1"/>
      <c r="G1"/>
    </row>
    <row r="2" spans="1:12" ht="14.5">
      <c r="A2"/>
      <c r="B2" s="2193" t="s">
        <v>354</v>
      </c>
      <c r="C2" s="2193"/>
      <c r="D2" s="2193"/>
      <c r="E2" s="2193"/>
      <c r="F2" s="2193"/>
      <c r="G2" s="2193"/>
      <c r="H2" s="204"/>
      <c r="I2" s="204"/>
      <c r="J2" s="204"/>
      <c r="K2" s="204"/>
      <c r="L2" s="204"/>
    </row>
    <row r="3" spans="1:12" ht="14.5">
      <c r="A3"/>
      <c r="B3" s="2193" t="s">
        <v>271</v>
      </c>
      <c r="C3" s="2193"/>
      <c r="D3" s="2193"/>
      <c r="E3" s="2193"/>
      <c r="F3" s="2193"/>
      <c r="G3" s="2193"/>
      <c r="H3" s="204"/>
      <c r="I3" s="204"/>
      <c r="J3" s="204"/>
      <c r="K3" s="204"/>
      <c r="L3" s="204"/>
    </row>
    <row r="4" spans="1:12" ht="15" thickBot="1">
      <c r="A4"/>
      <c r="B4" s="1491" t="s">
        <v>33</v>
      </c>
      <c r="C4" s="257"/>
      <c r="D4" s="257"/>
      <c r="E4" s="257"/>
      <c r="F4" s="257"/>
      <c r="G4" s="257"/>
      <c r="H4" s="204"/>
      <c r="I4" s="204"/>
      <c r="J4" s="204"/>
      <c r="K4" s="204"/>
      <c r="L4" s="204"/>
    </row>
    <row r="5" spans="1:12" ht="14.5">
      <c r="A5"/>
      <c r="B5" s="1492"/>
      <c r="C5" s="2194" t="s">
        <v>31</v>
      </c>
      <c r="D5" s="2195"/>
      <c r="E5" s="2195"/>
      <c r="F5" s="2194" t="s">
        <v>30</v>
      </c>
      <c r="G5" s="2196"/>
      <c r="H5" s="204"/>
      <c r="I5" s="204"/>
      <c r="J5" s="204"/>
      <c r="K5" s="204"/>
      <c r="L5" s="204"/>
    </row>
    <row r="6" spans="1:12" ht="15" thickBot="1">
      <c r="A6"/>
      <c r="B6" s="1493"/>
      <c r="C6" s="815" t="s">
        <v>673</v>
      </c>
      <c r="D6" s="823" t="s">
        <v>688</v>
      </c>
      <c r="E6" s="1494" t="s">
        <v>674</v>
      </c>
      <c r="F6" s="824" t="s">
        <v>34</v>
      </c>
      <c r="G6" s="999" t="s">
        <v>35</v>
      </c>
      <c r="H6" s="204"/>
      <c r="I6" s="204"/>
      <c r="J6" s="204"/>
      <c r="K6" s="204"/>
      <c r="L6" s="204"/>
    </row>
    <row r="7" spans="1:12" ht="14.5">
      <c r="A7"/>
      <c r="B7" s="816" t="s">
        <v>272</v>
      </c>
      <c r="C7" s="1495"/>
      <c r="D7" s="386"/>
      <c r="E7" s="1496"/>
      <c r="F7" s="1497"/>
      <c r="G7" s="1498"/>
      <c r="H7" s="204"/>
      <c r="I7" s="204"/>
      <c r="J7" s="204"/>
      <c r="K7" s="204"/>
      <c r="L7" s="204"/>
    </row>
    <row r="8" spans="1:12" ht="14.5">
      <c r="A8"/>
      <c r="B8" s="817" t="s">
        <v>124</v>
      </c>
      <c r="C8" s="387">
        <v>2220057.8887075367</v>
      </c>
      <c r="D8" s="1499">
        <v>2374484.1118042078</v>
      </c>
      <c r="E8" s="1500">
        <v>2385328.200374308</v>
      </c>
      <c r="F8" s="363">
        <v>4.5669240388643839E-3</v>
      </c>
      <c r="G8" s="1010">
        <v>7.4444145131272954E-2</v>
      </c>
      <c r="H8" s="204"/>
      <c r="I8" s="204"/>
      <c r="J8" s="204"/>
      <c r="K8" s="204"/>
      <c r="L8" s="204"/>
    </row>
    <row r="9" spans="1:12" ht="14.5">
      <c r="A9"/>
      <c r="B9" s="817" t="s">
        <v>172</v>
      </c>
      <c r="C9" s="387">
        <v>1459846.2718539324</v>
      </c>
      <c r="D9" s="1499">
        <v>1578839.4898029875</v>
      </c>
      <c r="E9" s="1500">
        <v>1495590.8730494722</v>
      </c>
      <c r="F9" s="363">
        <v>-5.2727726466927471E-2</v>
      </c>
      <c r="G9" s="1010">
        <v>2.4485181682962986E-2</v>
      </c>
      <c r="H9" s="204"/>
      <c r="I9" s="204"/>
      <c r="J9" s="204"/>
      <c r="K9" s="204"/>
      <c r="L9" s="204"/>
    </row>
    <row r="10" spans="1:12" ht="14.5">
      <c r="A10"/>
      <c r="B10" s="818" t="s">
        <v>107</v>
      </c>
      <c r="C10" s="388">
        <v>9087399.5406150073</v>
      </c>
      <c r="D10" s="1501">
        <v>9739036.3208658211</v>
      </c>
      <c r="E10" s="1502">
        <v>10228585.983395165</v>
      </c>
      <c r="F10" s="365">
        <v>5.0266745743671404E-2</v>
      </c>
      <c r="G10" s="1030">
        <v>0.12557898854119554</v>
      </c>
      <c r="H10" s="204"/>
      <c r="I10" s="204"/>
      <c r="J10" s="204"/>
      <c r="K10" s="204"/>
      <c r="L10" s="204"/>
    </row>
    <row r="11" spans="1:12" ht="14.5">
      <c r="A11"/>
      <c r="B11" s="819" t="s">
        <v>280</v>
      </c>
      <c r="C11" s="387">
        <v>8815935.8097754773</v>
      </c>
      <c r="D11" s="1499">
        <v>9434678.1297103371</v>
      </c>
      <c r="E11" s="1500">
        <v>9891230.354156753</v>
      </c>
      <c r="F11" s="363">
        <v>4.8390863807924456E-2</v>
      </c>
      <c r="G11" s="1010">
        <v>0.12197168486514443</v>
      </c>
      <c r="H11" s="204"/>
      <c r="I11" s="204"/>
      <c r="J11" s="204"/>
      <c r="K11" s="204"/>
      <c r="L11" s="204"/>
    </row>
    <row r="12" spans="1:12" ht="14.5">
      <c r="A12"/>
      <c r="B12" s="819" t="s">
        <v>281</v>
      </c>
      <c r="C12" s="387">
        <v>242399.43014880992</v>
      </c>
      <c r="D12" s="1499">
        <v>250051.34246821894</v>
      </c>
      <c r="E12" s="1500">
        <v>282933.79584026471</v>
      </c>
      <c r="F12" s="363">
        <v>0.13150280677347315</v>
      </c>
      <c r="G12" s="1010">
        <v>0.1672213736912278</v>
      </c>
      <c r="H12" s="204"/>
      <c r="I12" s="204"/>
      <c r="J12" s="204"/>
      <c r="K12" s="204"/>
      <c r="L12" s="204"/>
    </row>
    <row r="13" spans="1:12" ht="14.5">
      <c r="A13"/>
      <c r="B13" s="819" t="s">
        <v>355</v>
      </c>
      <c r="C13" s="387">
        <v>29064.3006907206</v>
      </c>
      <c r="D13" s="1499">
        <v>54306.848687264704</v>
      </c>
      <c r="E13" s="1500">
        <v>54421.833398147202</v>
      </c>
      <c r="F13" s="363">
        <v>2.1173151022748637E-3</v>
      </c>
      <c r="G13" s="1010">
        <v>0.87246319728320643</v>
      </c>
      <c r="H13" s="204"/>
      <c r="I13" s="204"/>
      <c r="J13" s="204"/>
      <c r="K13" s="204"/>
      <c r="L13" s="204"/>
    </row>
    <row r="14" spans="1:12" ht="14.5">
      <c r="A14"/>
      <c r="B14" s="819" t="s">
        <v>575</v>
      </c>
      <c r="C14" s="387">
        <v>-362495.40443953156</v>
      </c>
      <c r="D14" s="1499">
        <v>-352327.07883233024</v>
      </c>
      <c r="E14" s="1500">
        <v>-365685.958642221</v>
      </c>
      <c r="F14" s="363">
        <v>3.7916131380432816E-2</v>
      </c>
      <c r="G14" s="1010">
        <v>8.8016404169937168E-3</v>
      </c>
      <c r="H14" s="204"/>
      <c r="I14" s="204"/>
      <c r="J14" s="204"/>
      <c r="K14" s="204"/>
      <c r="L14" s="204"/>
    </row>
    <row r="15" spans="1:12" ht="14.5">
      <c r="A15"/>
      <c r="B15" s="820" t="s">
        <v>356</v>
      </c>
      <c r="C15" s="388">
        <v>8724904.136175476</v>
      </c>
      <c r="D15" s="1501">
        <v>9386709.2420334909</v>
      </c>
      <c r="E15" s="1502">
        <v>9862900.0247529447</v>
      </c>
      <c r="F15" s="365">
        <v>5.0730322037363385E-2</v>
      </c>
      <c r="G15" s="1030">
        <v>0.13043076128012387</v>
      </c>
      <c r="H15" s="204"/>
      <c r="I15" s="204"/>
      <c r="J15" s="204"/>
      <c r="K15" s="204"/>
      <c r="L15" s="204"/>
    </row>
    <row r="16" spans="1:12" ht="14.5">
      <c r="A16"/>
      <c r="B16" s="821" t="s">
        <v>357</v>
      </c>
      <c r="C16" s="387">
        <v>60510.484788731694</v>
      </c>
      <c r="D16" s="1499">
        <v>65712.361717232387</v>
      </c>
      <c r="E16" s="1500">
        <v>67288.532661228601</v>
      </c>
      <c r="F16" s="363">
        <v>2.3985912282055155E-2</v>
      </c>
      <c r="G16" s="1010">
        <v>0.11201443677342882</v>
      </c>
      <c r="H16" s="204"/>
      <c r="I16" s="204"/>
      <c r="J16" s="204"/>
      <c r="K16" s="204"/>
      <c r="L16" s="204"/>
    </row>
    <row r="17" spans="1:12" ht="14.5">
      <c r="A17"/>
      <c r="B17" s="821" t="s">
        <v>314</v>
      </c>
      <c r="C17" s="387">
        <v>262197.44062286569</v>
      </c>
      <c r="D17" s="1499">
        <v>339169.54203484236</v>
      </c>
      <c r="E17" s="1500">
        <v>370700.35571714205</v>
      </c>
      <c r="F17" s="363">
        <v>9.296475589503439E-2</v>
      </c>
      <c r="G17" s="1010">
        <v>0.41382141197305811</v>
      </c>
      <c r="H17" s="204"/>
      <c r="I17" s="204"/>
      <c r="J17" s="204"/>
      <c r="K17" s="204"/>
      <c r="L17" s="204"/>
    </row>
    <row r="18" spans="1:12" ht="14.5">
      <c r="A18"/>
      <c r="B18" s="822" t="s">
        <v>358</v>
      </c>
      <c r="C18" s="388">
        <v>12727516.222148543</v>
      </c>
      <c r="D18" s="1501">
        <v>13744914.747392759</v>
      </c>
      <c r="E18" s="1502">
        <v>14181807.986555096</v>
      </c>
      <c r="F18" s="365">
        <v>3.1785809311418944E-2</v>
      </c>
      <c r="G18" s="1030">
        <v>0.1142635954276594</v>
      </c>
      <c r="H18" s="204"/>
      <c r="I18" s="204"/>
      <c r="J18" s="204"/>
      <c r="K18" s="204"/>
      <c r="L18" s="204"/>
    </row>
    <row r="19" spans="1:12" ht="14.5">
      <c r="A19"/>
      <c r="B19" s="259"/>
      <c r="C19" s="387"/>
      <c r="D19" s="1499"/>
      <c r="E19" s="1500"/>
      <c r="F19" s="363"/>
      <c r="G19" s="1010"/>
      <c r="H19" s="204"/>
      <c r="I19" s="204"/>
      <c r="J19" s="204"/>
      <c r="K19" s="204"/>
      <c r="L19" s="204"/>
    </row>
    <row r="20" spans="1:12" ht="14.5">
      <c r="A20"/>
      <c r="B20" s="259" t="s">
        <v>315</v>
      </c>
      <c r="C20" s="387"/>
      <c r="D20" s="1499"/>
      <c r="E20" s="1500"/>
      <c r="F20" s="363"/>
      <c r="G20" s="1010"/>
      <c r="H20" s="204"/>
      <c r="I20" s="204"/>
      <c r="J20" s="204"/>
      <c r="K20" s="204"/>
      <c r="L20" s="204"/>
    </row>
    <row r="21" spans="1:12" ht="14.5">
      <c r="A21"/>
      <c r="B21" s="260" t="s">
        <v>48</v>
      </c>
      <c r="C21" s="387">
        <v>10637386.332858099</v>
      </c>
      <c r="D21" s="1499">
        <v>11727803.396224441</v>
      </c>
      <c r="E21" s="1500">
        <v>12327705.785613252</v>
      </c>
      <c r="F21" s="363">
        <v>5.1152152634306614E-2</v>
      </c>
      <c r="G21" s="1010">
        <v>0.15890364417186587</v>
      </c>
      <c r="H21" s="204"/>
      <c r="I21" s="204"/>
      <c r="J21" s="204"/>
      <c r="K21" s="204"/>
      <c r="L21" s="204"/>
    </row>
    <row r="22" spans="1:12" ht="14.5">
      <c r="A22"/>
      <c r="B22" s="260" t="s">
        <v>133</v>
      </c>
      <c r="C22" s="387">
        <v>81339.222310050507</v>
      </c>
      <c r="D22" s="1499">
        <v>76650.122526571504</v>
      </c>
      <c r="E22" s="1500">
        <v>1.7874399999999999E-4</v>
      </c>
      <c r="F22" s="363" t="s">
        <v>732</v>
      </c>
      <c r="G22" s="1010" t="s">
        <v>732</v>
      </c>
      <c r="H22" s="204"/>
      <c r="I22" s="204"/>
      <c r="J22" s="204"/>
      <c r="K22" s="204"/>
      <c r="L22" s="204"/>
    </row>
    <row r="23" spans="1:12" ht="14.5">
      <c r="A23"/>
      <c r="B23" s="260" t="s">
        <v>359</v>
      </c>
      <c r="C23" s="387">
        <v>154264.00566988142</v>
      </c>
      <c r="D23" s="1499">
        <v>161970.46071179182</v>
      </c>
      <c r="E23" s="1500">
        <v>167651.64284031812</v>
      </c>
      <c r="F23" s="363">
        <v>3.5075421182108713E-2</v>
      </c>
      <c r="G23" s="1010">
        <v>8.6783933246785239E-2</v>
      </c>
      <c r="H23" s="204"/>
      <c r="I23" s="204"/>
      <c r="J23" s="204"/>
      <c r="K23" s="204"/>
      <c r="L23" s="204"/>
    </row>
    <row r="24" spans="1:12" ht="14.5">
      <c r="A24"/>
      <c r="B24" s="260" t="s">
        <v>297</v>
      </c>
      <c r="C24" s="387">
        <v>999370.11550242035</v>
      </c>
      <c r="D24" s="1499">
        <v>879269.12576881563</v>
      </c>
      <c r="E24" s="1500">
        <v>703718.10895044403</v>
      </c>
      <c r="F24" s="363">
        <v>-0.19965561359256556</v>
      </c>
      <c r="G24" s="1010">
        <v>-0.29583835054277274</v>
      </c>
      <c r="H24" s="204"/>
      <c r="I24" s="204"/>
      <c r="J24" s="204"/>
      <c r="K24" s="204"/>
      <c r="L24" s="204"/>
    </row>
    <row r="25" spans="1:12" ht="14.5">
      <c r="A25"/>
      <c r="B25" s="259" t="s">
        <v>360</v>
      </c>
      <c r="C25" s="388">
        <v>11872359.676340451</v>
      </c>
      <c r="D25" s="1501">
        <v>12845693.10523162</v>
      </c>
      <c r="E25" s="1502">
        <v>13199075.537582757</v>
      </c>
      <c r="F25" s="365">
        <v>2.7509798767278326E-2</v>
      </c>
      <c r="G25" s="1030">
        <v>0.11174828740121634</v>
      </c>
      <c r="H25" s="204"/>
      <c r="I25" s="204"/>
      <c r="J25" s="204"/>
      <c r="K25" s="204"/>
      <c r="L25" s="204"/>
    </row>
    <row r="26" spans="1:12" ht="14.5">
      <c r="A26"/>
      <c r="B26" s="271"/>
      <c r="C26" s="387"/>
      <c r="D26" s="1499"/>
      <c r="E26" s="1500"/>
      <c r="F26" s="363"/>
      <c r="G26" s="1010"/>
      <c r="H26" s="204"/>
      <c r="I26" s="204"/>
      <c r="J26" s="204"/>
      <c r="K26" s="204"/>
      <c r="L26" s="204"/>
    </row>
    <row r="27" spans="1:12" ht="14.5">
      <c r="A27"/>
      <c r="B27" s="259" t="s">
        <v>49</v>
      </c>
      <c r="C27" s="388">
        <v>855156.54594573076</v>
      </c>
      <c r="D27" s="1501">
        <v>899221.64228046103</v>
      </c>
      <c r="E27" s="1502">
        <v>982732.44909522438</v>
      </c>
      <c r="F27" s="365">
        <v>9.287010330731893E-2</v>
      </c>
      <c r="G27" s="1030">
        <v>0.14918426778620453</v>
      </c>
      <c r="H27" s="204"/>
      <c r="I27" s="204"/>
      <c r="J27" s="204"/>
      <c r="K27" s="204"/>
      <c r="L27" s="204"/>
    </row>
    <row r="28" spans="1:12" ht="14.5">
      <c r="A28"/>
      <c r="B28" s="260"/>
      <c r="C28" s="387"/>
      <c r="D28" s="1499"/>
      <c r="E28" s="1500"/>
      <c r="F28" s="363"/>
      <c r="G28" s="1010"/>
      <c r="H28" s="204"/>
      <c r="I28" s="204"/>
      <c r="J28" s="204"/>
      <c r="K28" s="204"/>
      <c r="L28" s="204"/>
    </row>
    <row r="29" spans="1:12" ht="15" thickBot="1">
      <c r="A29"/>
      <c r="B29" s="1503" t="s">
        <v>361</v>
      </c>
      <c r="C29" s="389">
        <v>12727516.222286182</v>
      </c>
      <c r="D29" s="390">
        <v>13744914.747512082</v>
      </c>
      <c r="E29" s="391">
        <v>14181807.986677982</v>
      </c>
      <c r="F29" s="369">
        <v>3.1785809311402291E-2</v>
      </c>
      <c r="G29" s="370">
        <v>0.11426359542526465</v>
      </c>
      <c r="H29" s="204"/>
      <c r="I29" s="204"/>
      <c r="J29" s="204"/>
      <c r="K29" s="204"/>
      <c r="L29" s="204"/>
    </row>
    <row r="30" spans="1:12" ht="15" thickBot="1">
      <c r="A30"/>
      <c r="B30" s="272"/>
      <c r="C30" s="262"/>
      <c r="D30" s="262"/>
      <c r="E30" s="262"/>
      <c r="F30" s="262"/>
      <c r="G30" s="262"/>
      <c r="H30" s="204"/>
      <c r="I30" s="204"/>
      <c r="J30" s="204"/>
      <c r="K30" s="204"/>
      <c r="L30" s="204"/>
    </row>
    <row r="31" spans="1:12" ht="14.5">
      <c r="A31"/>
      <c r="B31" s="273"/>
      <c r="C31" s="2170" t="s">
        <v>29</v>
      </c>
      <c r="D31" s="2171"/>
      <c r="E31" s="2172"/>
      <c r="F31" s="2166" t="s">
        <v>30</v>
      </c>
      <c r="G31" s="2167"/>
      <c r="H31" s="2216" t="s">
        <v>890</v>
      </c>
      <c r="I31" s="2167"/>
      <c r="J31" s="997" t="s">
        <v>192</v>
      </c>
      <c r="K31" s="204"/>
      <c r="L31" s="204"/>
    </row>
    <row r="32" spans="1:12" ht="15" thickBot="1">
      <c r="A32"/>
      <c r="B32" s="274"/>
      <c r="C32" s="392" t="s">
        <v>671</v>
      </c>
      <c r="D32" s="1504" t="s">
        <v>576</v>
      </c>
      <c r="E32" s="1505" t="s">
        <v>672</v>
      </c>
      <c r="F32" s="374" t="s">
        <v>34</v>
      </c>
      <c r="G32" s="999" t="s">
        <v>35</v>
      </c>
      <c r="H32" s="773" t="s">
        <v>787</v>
      </c>
      <c r="I32" s="774" t="s">
        <v>788</v>
      </c>
      <c r="J32" s="775" t="s">
        <v>816</v>
      </c>
      <c r="K32" s="204"/>
      <c r="L32" s="204"/>
    </row>
    <row r="33" spans="1:12" ht="14.5">
      <c r="A33"/>
      <c r="B33" s="1506" t="s">
        <v>152</v>
      </c>
      <c r="C33" s="826">
        <v>82279.374249321452</v>
      </c>
      <c r="D33" s="393">
        <v>86847.678437426192</v>
      </c>
      <c r="E33" s="827">
        <v>91048.538759958319</v>
      </c>
      <c r="F33" s="828">
        <v>4.8370438889265843E-2</v>
      </c>
      <c r="G33" s="829">
        <v>0.10657791932234084</v>
      </c>
      <c r="H33" s="1975">
        <v>164949.52591063073</v>
      </c>
      <c r="I33" s="1976">
        <v>177896.21719738451</v>
      </c>
      <c r="J33" s="375">
        <v>7.8488805683311069E-2</v>
      </c>
      <c r="K33" s="204"/>
      <c r="L33" s="204"/>
    </row>
    <row r="34" spans="1:12" ht="14.5">
      <c r="A34"/>
      <c r="B34" s="267" t="s">
        <v>362</v>
      </c>
      <c r="C34" s="387">
        <v>4336.5399707830002</v>
      </c>
      <c r="D34" s="1499">
        <v>-14653.111369828001</v>
      </c>
      <c r="E34" s="1500">
        <v>-23465.933655257999</v>
      </c>
      <c r="F34" s="1507">
        <v>0.60143010334148883</v>
      </c>
      <c r="G34" s="1010" t="s">
        <v>732</v>
      </c>
      <c r="H34" s="1977">
        <v>987.35998459110033</v>
      </c>
      <c r="I34" s="1978">
        <v>-38119.045025086001</v>
      </c>
      <c r="J34" s="375" t="s">
        <v>732</v>
      </c>
      <c r="K34" s="204"/>
      <c r="L34" s="204"/>
    </row>
    <row r="35" spans="1:12" ht="14.5">
      <c r="A35"/>
      <c r="B35" s="123" t="s">
        <v>363</v>
      </c>
      <c r="C35" s="388">
        <v>86615.91422010446</v>
      </c>
      <c r="D35" s="1501">
        <v>72194.567067598196</v>
      </c>
      <c r="E35" s="1502">
        <v>67582.605104700313</v>
      </c>
      <c r="F35" s="1508">
        <v>-6.3882396560111632E-2</v>
      </c>
      <c r="G35" s="1030">
        <v>-0.21974378827241325</v>
      </c>
      <c r="H35" s="1979">
        <v>165936.88589522184</v>
      </c>
      <c r="I35" s="1980">
        <v>139777.17217229851</v>
      </c>
      <c r="J35" s="1981">
        <v>-0.15764857573283286</v>
      </c>
      <c r="K35" s="204"/>
      <c r="L35" s="204"/>
    </row>
    <row r="36" spans="1:12" ht="14.5">
      <c r="A36"/>
      <c r="B36" s="267" t="s">
        <v>278</v>
      </c>
      <c r="C36" s="387">
        <v>57443.902693416312</v>
      </c>
      <c r="D36" s="1499">
        <v>62911.514165407702</v>
      </c>
      <c r="E36" s="1500">
        <v>91602.11180368354</v>
      </c>
      <c r="F36" s="1507">
        <v>0.45604684641419024</v>
      </c>
      <c r="G36" s="1010">
        <v>0.59463594060753344</v>
      </c>
      <c r="H36" s="1977">
        <v>102749.60626355921</v>
      </c>
      <c r="I36" s="1978">
        <v>154513.62596909126</v>
      </c>
      <c r="J36" s="375">
        <v>0.50378801036720344</v>
      </c>
      <c r="K36" s="204"/>
      <c r="L36" s="204"/>
    </row>
    <row r="37" spans="1:12" ht="14.5">
      <c r="A37"/>
      <c r="B37" s="267" t="s">
        <v>286</v>
      </c>
      <c r="C37" s="387">
        <v>-92554.588530813198</v>
      </c>
      <c r="D37" s="1499">
        <v>-101420.85983884209</v>
      </c>
      <c r="E37" s="1500">
        <v>-98348.688333538288</v>
      </c>
      <c r="F37" s="1507">
        <v>-3.029131788258832E-2</v>
      </c>
      <c r="G37" s="1010">
        <v>6.2601972465105016E-2</v>
      </c>
      <c r="H37" s="1977">
        <v>-185103.22062784038</v>
      </c>
      <c r="I37" s="1978">
        <v>-199769.54817238037</v>
      </c>
      <c r="J37" s="375">
        <v>7.9233238053850075E-2</v>
      </c>
      <c r="K37" s="204"/>
      <c r="L37" s="204"/>
    </row>
    <row r="38" spans="1:12" ht="14.5">
      <c r="A38"/>
      <c r="B38" s="267" t="s">
        <v>364</v>
      </c>
      <c r="C38" s="387">
        <v>-58.707474647300003</v>
      </c>
      <c r="D38" s="1499">
        <v>163.4877138841</v>
      </c>
      <c r="E38" s="1500">
        <v>-562.92002616000002</v>
      </c>
      <c r="F38" s="1507" t="s">
        <v>732</v>
      </c>
      <c r="G38" s="1010">
        <v>8.5885580080200068</v>
      </c>
      <c r="H38" s="1977">
        <v>-109.66855924250001</v>
      </c>
      <c r="I38" s="1978">
        <v>-399.43231227590002</v>
      </c>
      <c r="J38" s="375">
        <v>2.6421770745859079</v>
      </c>
      <c r="K38" s="204"/>
      <c r="L38" s="204"/>
    </row>
    <row r="39" spans="1:12" ht="14.5">
      <c r="A39"/>
      <c r="B39" s="267" t="s">
        <v>365</v>
      </c>
      <c r="C39" s="387">
        <v>-29843.936213868605</v>
      </c>
      <c r="D39" s="1499">
        <v>-13001.868333548498</v>
      </c>
      <c r="E39" s="1500">
        <v>-27725.520487103902</v>
      </c>
      <c r="F39" s="1507">
        <v>1.1324258772536724</v>
      </c>
      <c r="G39" s="1010">
        <v>-7.0983120711143544E-2</v>
      </c>
      <c r="H39" s="1977">
        <v>-41133.515828687305</v>
      </c>
      <c r="I39" s="1978">
        <v>-40727.388820652399</v>
      </c>
      <c r="J39" s="375">
        <v>-9.8733842671349104E-3</v>
      </c>
      <c r="K39" s="204"/>
      <c r="L39" s="204"/>
    </row>
    <row r="40" spans="1:12" ht="15" thickBot="1">
      <c r="A40"/>
      <c r="B40" s="1509" t="s">
        <v>333</v>
      </c>
      <c r="C40" s="389">
        <v>21602.584694191668</v>
      </c>
      <c r="D40" s="390">
        <v>20846.840774499418</v>
      </c>
      <c r="E40" s="391">
        <v>32547.588061581664</v>
      </c>
      <c r="F40" s="830">
        <v>0.56127196507372035</v>
      </c>
      <c r="G40" s="370">
        <v>0.50665249192763495</v>
      </c>
      <c r="H40" s="1982">
        <v>42340.087143010853</v>
      </c>
      <c r="I40" s="1983">
        <v>53394.428836081082</v>
      </c>
      <c r="J40" s="1984">
        <v>0.26108452861073017</v>
      </c>
      <c r="K40" s="204"/>
      <c r="L40" s="204"/>
    </row>
    <row r="41" spans="1:12" ht="15" thickBot="1">
      <c r="A41"/>
      <c r="B41" s="272"/>
      <c r="C41" s="262"/>
      <c r="D41" s="262"/>
      <c r="E41" s="262"/>
      <c r="F41" s="262"/>
      <c r="G41" s="262"/>
      <c r="H41" s="266"/>
      <c r="I41" s="266"/>
      <c r="J41" s="204"/>
      <c r="K41" s="204"/>
      <c r="L41" s="204"/>
    </row>
    <row r="42" spans="1:12" ht="14.5">
      <c r="A42"/>
      <c r="B42" s="1510" t="s">
        <v>366</v>
      </c>
      <c r="C42" s="835">
        <v>0.6066747024257948</v>
      </c>
      <c r="D42" s="838">
        <v>0.58055864125350798</v>
      </c>
      <c r="E42" s="836">
        <v>0.58197888630484207</v>
      </c>
      <c r="F42" s="834" t="s">
        <v>858</v>
      </c>
      <c r="G42" s="829" t="s">
        <v>888</v>
      </c>
      <c r="H42" s="1971">
        <v>0.60456474348531042</v>
      </c>
      <c r="I42" s="1972">
        <v>0.58130855305821161</v>
      </c>
      <c r="J42" s="1973" t="s">
        <v>889</v>
      </c>
      <c r="K42" s="204"/>
      <c r="L42" s="204"/>
    </row>
    <row r="43" spans="1:12" ht="15" thickBot="1">
      <c r="A43"/>
      <c r="B43" s="150" t="s">
        <v>52</v>
      </c>
      <c r="C43" s="479">
        <v>0.10134497135803237</v>
      </c>
      <c r="D43" s="837">
        <v>9.3285191344995161E-2</v>
      </c>
      <c r="E43" s="982">
        <v>0.13835656549003172</v>
      </c>
      <c r="F43" s="363" t="s">
        <v>756</v>
      </c>
      <c r="G43" s="1010" t="s">
        <v>741</v>
      </c>
      <c r="H43" s="480">
        <v>9.8753282672007586E-2</v>
      </c>
      <c r="I43" s="1974">
        <v>0.11413303118385144</v>
      </c>
      <c r="J43" s="1036" t="s">
        <v>784</v>
      </c>
      <c r="K43" s="204"/>
      <c r="L43" s="204"/>
    </row>
    <row r="44" spans="1:12" ht="14.5">
      <c r="A44"/>
      <c r="B44" s="267" t="s">
        <v>367</v>
      </c>
      <c r="C44" s="479">
        <v>0.85428875630329448</v>
      </c>
      <c r="D44" s="837">
        <v>0.83042288413541543</v>
      </c>
      <c r="E44" s="982">
        <v>0.82972340200819739</v>
      </c>
      <c r="F44" s="363" t="s">
        <v>757</v>
      </c>
      <c r="G44" s="1010" t="s">
        <v>758</v>
      </c>
      <c r="H44" s="204"/>
      <c r="I44" s="204"/>
      <c r="J44" s="204"/>
      <c r="K44" s="204"/>
      <c r="L44" s="204"/>
    </row>
    <row r="45" spans="1:12" ht="14.5">
      <c r="A45"/>
      <c r="B45" s="267" t="s">
        <v>112</v>
      </c>
      <c r="C45" s="479">
        <v>2.6674234918959563E-2</v>
      </c>
      <c r="D45" s="837">
        <v>2.5675162739919717E-2</v>
      </c>
      <c r="E45" s="982">
        <v>2.7661085931092771E-2</v>
      </c>
      <c r="F45" s="363" t="s">
        <v>730</v>
      </c>
      <c r="G45" s="1010" t="s">
        <v>704</v>
      </c>
      <c r="H45" s="204"/>
      <c r="I45" s="204"/>
      <c r="J45" s="204"/>
      <c r="K45" s="204"/>
      <c r="L45" s="204"/>
    </row>
    <row r="46" spans="1:12" ht="14.5">
      <c r="A46"/>
      <c r="B46" s="267" t="s">
        <v>338</v>
      </c>
      <c r="C46" s="479">
        <v>2.9872542703361614E-2</v>
      </c>
      <c r="D46" s="837">
        <v>3.1251366267461007E-2</v>
      </c>
      <c r="E46" s="982">
        <v>3.2981648664445577E-2</v>
      </c>
      <c r="F46" s="363" t="s">
        <v>759</v>
      </c>
      <c r="G46" s="1010" t="s">
        <v>760</v>
      </c>
      <c r="H46" s="204"/>
      <c r="I46" s="204"/>
      <c r="J46" s="204"/>
      <c r="K46" s="204"/>
      <c r="L46" s="204"/>
    </row>
    <row r="47" spans="1:12" ht="26">
      <c r="A47"/>
      <c r="B47" s="267" t="s">
        <v>339</v>
      </c>
      <c r="C47" s="479">
        <v>1.4954466032242497</v>
      </c>
      <c r="D47" s="837">
        <v>1.4090189452876478</v>
      </c>
      <c r="E47" s="982">
        <v>1.2924788908875187</v>
      </c>
      <c r="F47" s="363" t="s">
        <v>761</v>
      </c>
      <c r="G47" s="1010" t="s">
        <v>762</v>
      </c>
      <c r="H47" s="204"/>
      <c r="I47" s="204"/>
      <c r="J47" s="204"/>
      <c r="K47" s="204"/>
      <c r="L47" s="204"/>
    </row>
    <row r="48" spans="1:12" ht="26">
      <c r="A48"/>
      <c r="B48" s="267" t="s">
        <v>340</v>
      </c>
      <c r="C48" s="479">
        <v>1.3353364124130906</v>
      </c>
      <c r="D48" s="837">
        <v>1.1576066919531052</v>
      </c>
      <c r="E48" s="982">
        <v>1.0839776394654077</v>
      </c>
      <c r="F48" s="363" t="s">
        <v>763</v>
      </c>
      <c r="G48" s="1010" t="s">
        <v>764</v>
      </c>
      <c r="H48" s="204"/>
      <c r="I48" s="204"/>
      <c r="J48" s="204"/>
      <c r="K48" s="204"/>
      <c r="L48" s="204"/>
    </row>
    <row r="49" spans="1:12" ht="14.5">
      <c r="A49"/>
      <c r="B49" s="267" t="s">
        <v>267</v>
      </c>
      <c r="C49" s="387">
        <v>46</v>
      </c>
      <c r="D49" s="1499">
        <v>46</v>
      </c>
      <c r="E49" s="1500">
        <v>46</v>
      </c>
      <c r="F49" s="363">
        <v>0</v>
      </c>
      <c r="G49" s="1010">
        <v>0</v>
      </c>
      <c r="H49" s="204"/>
      <c r="I49" s="204"/>
      <c r="J49" s="204"/>
      <c r="K49" s="204"/>
      <c r="L49" s="204"/>
    </row>
    <row r="50" spans="1:12" ht="14.5">
      <c r="A50"/>
      <c r="B50" s="267" t="s">
        <v>270</v>
      </c>
      <c r="C50" s="387">
        <v>1355</v>
      </c>
      <c r="D50" s="1499">
        <v>1350</v>
      </c>
      <c r="E50" s="1500">
        <v>1350</v>
      </c>
      <c r="F50" s="363">
        <v>0</v>
      </c>
      <c r="G50" s="1010">
        <v>-3.6900369003689537E-3</v>
      </c>
      <c r="H50" s="204"/>
      <c r="I50" s="204"/>
      <c r="J50" s="204"/>
      <c r="K50" s="204"/>
      <c r="L50" s="204"/>
    </row>
    <row r="51" spans="1:12" ht="14.5">
      <c r="A51"/>
      <c r="B51" s="267" t="s">
        <v>268</v>
      </c>
      <c r="C51" s="387">
        <v>314</v>
      </c>
      <c r="D51" s="1499">
        <v>315</v>
      </c>
      <c r="E51" s="1500">
        <v>315</v>
      </c>
      <c r="F51" s="363">
        <v>0</v>
      </c>
      <c r="G51" s="1010">
        <v>3.1847133757962887E-3</v>
      </c>
      <c r="H51" s="204"/>
      <c r="I51" s="204"/>
      <c r="J51" s="204"/>
      <c r="K51" s="204"/>
      <c r="L51" s="204"/>
    </row>
    <row r="52" spans="1:12" ht="15" thickBot="1">
      <c r="A52"/>
      <c r="B52" s="1511" t="s">
        <v>59</v>
      </c>
      <c r="C52" s="394">
        <v>1729</v>
      </c>
      <c r="D52" s="395">
        <v>1719</v>
      </c>
      <c r="E52" s="396">
        <v>1745</v>
      </c>
      <c r="F52" s="379">
        <v>1.5125072716695831E-2</v>
      </c>
      <c r="G52" s="380">
        <v>9.253903990745993E-3</v>
      </c>
      <c r="H52" s="204"/>
      <c r="I52" s="204"/>
      <c r="J52" s="204"/>
      <c r="K52" s="204"/>
      <c r="L52" s="204"/>
    </row>
    <row r="53" spans="1:12" ht="14.5">
      <c r="A53"/>
      <c r="B53" s="1244"/>
      <c r="C53" s="268"/>
      <c r="D53" s="268"/>
      <c r="E53" s="268"/>
      <c r="F53" s="268"/>
      <c r="G53" s="268"/>
      <c r="H53" s="204"/>
      <c r="I53" s="204"/>
      <c r="J53" s="204"/>
      <c r="K53" s="204"/>
      <c r="L53" s="204"/>
    </row>
    <row r="54" spans="1:12" ht="14.5">
      <c r="A54"/>
      <c r="B54" s="275"/>
      <c r="C54" s="269"/>
      <c r="D54" s="269"/>
      <c r="E54" s="269"/>
      <c r="F54" s="269"/>
      <c r="G54" s="269"/>
      <c r="H54" s="204"/>
      <c r="I54" s="204"/>
      <c r="J54" s="204"/>
      <c r="K54" s="204"/>
      <c r="L54" s="204"/>
    </row>
    <row r="55" spans="1:12" ht="14.5">
      <c r="A55"/>
      <c r="B55" s="276"/>
      <c r="C55" s="204"/>
      <c r="D55" s="204"/>
      <c r="E55" s="204"/>
      <c r="F55" s="204"/>
      <c r="G55" s="204"/>
      <c r="H55" s="204"/>
      <c r="I55" s="204"/>
      <c r="J55" s="204"/>
      <c r="K55" s="204"/>
      <c r="L55" s="204"/>
    </row>
  </sheetData>
  <mergeCells count="7">
    <mergeCell ref="H31:I31"/>
    <mergeCell ref="B2:G2"/>
    <mergeCell ref="C5:E5"/>
    <mergeCell ref="F5:G5"/>
    <mergeCell ref="C31:E31"/>
    <mergeCell ref="F31:G31"/>
    <mergeCell ref="B3:G3"/>
  </mergeCells>
  <hyperlinks>
    <hyperlink ref="B4" location="Index!A1" display="Back to index" xr:uid="{2BD83041-261C-4BD4-8E52-302DF08FCE02}"/>
    <hyperlink ref="A1" location="Index!A1" display="Back to index" xr:uid="{CA4E8C13-F2E1-484D-BAF2-E1526BD31A02}"/>
  </hyperlinks>
  <pageMargins left="0.7" right="0.7" top="0.75" bottom="0.75" header="0.3" footer="0.3"/>
  <headerFooter>
    <oddFooter>&amp;C_x000D_&amp;1#&amp;"Calibri"&amp;8&amp;K0000FF Datos elaborados por BCP para uso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codeName="Hoja32">
    <tabColor rgb="FF2AD2C9"/>
  </sheetPr>
  <dimension ref="A1:K58"/>
  <sheetViews>
    <sheetView showGridLines="0" zoomScale="70" zoomScaleNormal="70" workbookViewId="0">
      <selection activeCell="C32" sqref="C32:G51"/>
    </sheetView>
  </sheetViews>
  <sheetFormatPr baseColWidth="10" defaultColWidth="11.453125" defaultRowHeight="14"/>
  <cols>
    <col min="1" max="1" width="11.453125" style="21"/>
    <col min="2" max="2" width="59.90625" style="21" customWidth="1"/>
    <col min="3" max="3" width="14.54296875" style="21" customWidth="1"/>
    <col min="4" max="4" width="15.453125" style="21" customWidth="1"/>
    <col min="5" max="5" width="15.54296875" style="21" customWidth="1"/>
    <col min="6" max="9" width="11.453125" style="21"/>
    <col min="10" max="10" width="13.08984375" style="21" bestFit="1" customWidth="1"/>
    <col min="11" max="16384" width="11.453125" style="21"/>
  </cols>
  <sheetData>
    <row r="1" spans="1:11">
      <c r="A1" s="993" t="s">
        <v>33</v>
      </c>
      <c r="B1" s="35"/>
      <c r="C1" s="35"/>
      <c r="D1" s="35"/>
      <c r="E1" s="35"/>
      <c r="F1" s="35"/>
      <c r="G1" s="35"/>
      <c r="H1" s="35"/>
      <c r="I1" s="35"/>
      <c r="J1" s="35"/>
      <c r="K1" s="35"/>
    </row>
    <row r="2" spans="1:11" ht="14.4" customHeight="1">
      <c r="B2" s="2197" t="s">
        <v>461</v>
      </c>
      <c r="C2" s="2197"/>
      <c r="D2" s="2197"/>
      <c r="E2" s="2197"/>
      <c r="F2" s="2197"/>
      <c r="G2" s="2197"/>
      <c r="H2" s="35"/>
      <c r="I2" s="35"/>
      <c r="J2" s="35"/>
      <c r="K2" s="35"/>
    </row>
    <row r="3" spans="1:11" ht="14.4" customHeight="1">
      <c r="B3" s="2197"/>
      <c r="C3" s="2197"/>
      <c r="D3" s="2197"/>
      <c r="E3" s="2197"/>
      <c r="F3" s="2197"/>
      <c r="G3" s="2197"/>
      <c r="H3" s="35"/>
      <c r="I3" s="35"/>
      <c r="J3" s="35"/>
      <c r="K3" s="35"/>
    </row>
    <row r="4" spans="1:11" ht="14.5" thickBot="1">
      <c r="B4" s="1512" t="s">
        <v>33</v>
      </c>
      <c r="C4" s="176"/>
      <c r="D4" s="176"/>
      <c r="E4" s="176"/>
      <c r="F4" s="257"/>
      <c r="G4" s="257"/>
      <c r="H4" s="35"/>
      <c r="I4" s="35"/>
      <c r="J4" s="35"/>
      <c r="K4" s="35"/>
    </row>
    <row r="5" spans="1:11">
      <c r="B5" s="1513"/>
      <c r="C5" s="2201" t="s">
        <v>31</v>
      </c>
      <c r="D5" s="2202"/>
      <c r="E5" s="2203"/>
      <c r="F5" s="2201" t="s">
        <v>30</v>
      </c>
      <c r="G5" s="2203"/>
      <c r="H5" s="35"/>
      <c r="I5" s="35"/>
      <c r="J5" s="35"/>
      <c r="K5" s="35"/>
    </row>
    <row r="6" spans="1:11" ht="14.5" thickBot="1">
      <c r="B6" s="1514"/>
      <c r="C6" s="840" t="s">
        <v>673</v>
      </c>
      <c r="D6" s="841" t="s">
        <v>688</v>
      </c>
      <c r="E6" s="842" t="s">
        <v>674</v>
      </c>
      <c r="F6" s="145" t="s">
        <v>34</v>
      </c>
      <c r="G6" s="146" t="s">
        <v>35</v>
      </c>
      <c r="H6" s="35"/>
      <c r="I6" s="35"/>
      <c r="J6" s="35"/>
      <c r="K6" s="35"/>
    </row>
    <row r="7" spans="1:11">
      <c r="B7" s="1515" t="s">
        <v>272</v>
      </c>
      <c r="C7" s="843"/>
      <c r="D7" s="361"/>
      <c r="E7" s="844"/>
      <c r="F7" s="843"/>
      <c r="G7" s="844"/>
      <c r="H7" s="35"/>
      <c r="I7" s="35"/>
      <c r="J7" s="35"/>
      <c r="K7" s="35"/>
    </row>
    <row r="8" spans="1:11">
      <c r="B8" s="267" t="s">
        <v>124</v>
      </c>
      <c r="C8" s="362">
        <v>1605461.92245</v>
      </c>
      <c r="D8" s="1008">
        <v>1250746.3470399999</v>
      </c>
      <c r="E8" s="1009">
        <v>1017484.7067699999</v>
      </c>
      <c r="F8" s="363">
        <v>-0.18649795845659189</v>
      </c>
      <c r="G8" s="1010">
        <v>-0.36623554097298239</v>
      </c>
      <c r="H8" s="35"/>
      <c r="I8" s="35"/>
      <c r="J8" s="35"/>
      <c r="K8" s="35"/>
    </row>
    <row r="9" spans="1:11">
      <c r="B9" s="267" t="s">
        <v>172</v>
      </c>
      <c r="C9" s="362">
        <v>1574763.4406099999</v>
      </c>
      <c r="D9" s="1008">
        <v>2882015.0936699999</v>
      </c>
      <c r="E9" s="1009">
        <v>3220179.1814000001</v>
      </c>
      <c r="F9" s="363">
        <v>0.11733598775132625</v>
      </c>
      <c r="G9" s="1010">
        <v>1.0448653419034368</v>
      </c>
      <c r="H9" s="35"/>
      <c r="I9" s="35"/>
      <c r="J9" s="35"/>
      <c r="K9" s="35"/>
    </row>
    <row r="10" spans="1:11">
      <c r="B10" s="280" t="s">
        <v>107</v>
      </c>
      <c r="C10" s="364">
        <v>14198690.17271</v>
      </c>
      <c r="D10" s="1516">
        <v>13080142.995450001</v>
      </c>
      <c r="E10" s="1517">
        <v>12705604.937770002</v>
      </c>
      <c r="F10" s="365">
        <v>-2.8634095040878771E-2</v>
      </c>
      <c r="G10" s="1030">
        <v>-0.10515654731376001</v>
      </c>
      <c r="H10" s="35"/>
      <c r="I10" s="35"/>
      <c r="J10" s="35"/>
      <c r="K10" s="35"/>
    </row>
    <row r="11" spans="1:11">
      <c r="B11" s="281" t="s">
        <v>280</v>
      </c>
      <c r="C11" s="362">
        <v>13220656.77722</v>
      </c>
      <c r="D11" s="1008">
        <v>12106938.927340001</v>
      </c>
      <c r="E11" s="1009">
        <v>11672953.747370001</v>
      </c>
      <c r="F11" s="363">
        <v>-3.5845987377533639E-2</v>
      </c>
      <c r="G11" s="1010">
        <v>-0.11706703047588274</v>
      </c>
      <c r="H11" s="35"/>
      <c r="I11" s="35"/>
      <c r="J11" s="35"/>
      <c r="K11" s="35"/>
    </row>
    <row r="12" spans="1:11">
      <c r="B12" s="281" t="s">
        <v>281</v>
      </c>
      <c r="C12" s="362">
        <v>887987.26471999998</v>
      </c>
      <c r="D12" s="1008">
        <v>870892.43595000007</v>
      </c>
      <c r="E12" s="1009">
        <v>934676.03511000006</v>
      </c>
      <c r="F12" s="363">
        <v>7.3239353710108368E-2</v>
      </c>
      <c r="G12" s="1010">
        <v>5.2578198184770164E-2</v>
      </c>
      <c r="H12" s="35"/>
      <c r="I12" s="35"/>
      <c r="J12" s="35"/>
      <c r="K12" s="35"/>
    </row>
    <row r="13" spans="1:11">
      <c r="B13" s="281" t="s">
        <v>355</v>
      </c>
      <c r="C13" s="362">
        <v>90046.130769999989</v>
      </c>
      <c r="D13" s="1008">
        <v>102311.63215999999</v>
      </c>
      <c r="E13" s="1009">
        <v>97975.15529000001</v>
      </c>
      <c r="F13" s="363">
        <v>-4.2384983783841812E-2</v>
      </c>
      <c r="G13" s="1010">
        <v>8.8055138540629851E-2</v>
      </c>
      <c r="H13" s="35"/>
      <c r="I13" s="35"/>
      <c r="J13" s="35"/>
      <c r="K13" s="35"/>
    </row>
    <row r="14" spans="1:11">
      <c r="B14" s="281" t="s">
        <v>110</v>
      </c>
      <c r="C14" s="362">
        <v>-1090403.83207</v>
      </c>
      <c r="D14" s="1008">
        <v>-968082.15165999997</v>
      </c>
      <c r="E14" s="1009">
        <v>-984286.02067</v>
      </c>
      <c r="F14" s="363">
        <v>1.673811358076871E-2</v>
      </c>
      <c r="G14" s="1010">
        <v>-9.7319734468053087E-2</v>
      </c>
      <c r="H14" s="35"/>
      <c r="I14" s="35"/>
      <c r="J14" s="35"/>
      <c r="K14" s="35"/>
    </row>
    <row r="15" spans="1:11">
      <c r="B15" s="282" t="s">
        <v>356</v>
      </c>
      <c r="C15" s="364">
        <v>13108286.340639999</v>
      </c>
      <c r="D15" s="1516">
        <v>12112060.843790002</v>
      </c>
      <c r="E15" s="1517">
        <v>11721318.917100001</v>
      </c>
      <c r="F15" s="365">
        <v>-3.2260565045818645E-2</v>
      </c>
      <c r="G15" s="1030">
        <v>-0.10580844722928751</v>
      </c>
      <c r="H15" s="35"/>
      <c r="I15" s="35"/>
      <c r="J15" s="35"/>
      <c r="K15" s="35"/>
    </row>
    <row r="16" spans="1:11">
      <c r="B16" s="206" t="s">
        <v>357</v>
      </c>
      <c r="C16" s="362">
        <v>130977.00854000001</v>
      </c>
      <c r="D16" s="1008">
        <v>135215.43399000002</v>
      </c>
      <c r="E16" s="1009">
        <v>132121.99377999999</v>
      </c>
      <c r="F16" s="363">
        <v>-2.2877863263958576E-2</v>
      </c>
      <c r="G16" s="1010">
        <v>8.7418796074449912E-3</v>
      </c>
      <c r="H16" s="35"/>
      <c r="I16" s="35"/>
      <c r="J16" s="35"/>
      <c r="K16" s="35"/>
    </row>
    <row r="17" spans="2:11">
      <c r="B17" s="206" t="s">
        <v>314</v>
      </c>
      <c r="C17" s="362">
        <v>724568.96168000204</v>
      </c>
      <c r="D17" s="1008">
        <v>810312.83611999545</v>
      </c>
      <c r="E17" s="1009">
        <v>900293.49024999898</v>
      </c>
      <c r="F17" s="363">
        <v>0.11104434006112518</v>
      </c>
      <c r="G17" s="1010">
        <v>0.24252284856717865</v>
      </c>
      <c r="H17" s="35"/>
      <c r="I17" s="35"/>
      <c r="J17" s="35"/>
      <c r="K17" s="35"/>
    </row>
    <row r="18" spans="2:11">
      <c r="B18" s="283" t="s">
        <v>358</v>
      </c>
      <c r="C18" s="364">
        <v>17144057.673920002</v>
      </c>
      <c r="D18" s="1516">
        <v>17190350.554609999</v>
      </c>
      <c r="E18" s="1517">
        <v>16991398.289299998</v>
      </c>
      <c r="F18" s="365">
        <v>-1.1573485059421684E-2</v>
      </c>
      <c r="G18" s="1030">
        <v>-8.9045071781479468E-3</v>
      </c>
      <c r="H18" s="35"/>
      <c r="I18" s="35"/>
      <c r="J18" s="35"/>
      <c r="K18" s="35"/>
    </row>
    <row r="19" spans="2:11">
      <c r="B19" s="283"/>
      <c r="C19" s="362"/>
      <c r="D19" s="1008"/>
      <c r="E19" s="1009"/>
      <c r="F19" s="363"/>
      <c r="G19" s="1010"/>
      <c r="H19" s="35"/>
      <c r="I19" s="35"/>
      <c r="J19" s="35"/>
      <c r="K19" s="35"/>
    </row>
    <row r="20" spans="2:11">
      <c r="B20" s="282" t="s">
        <v>315</v>
      </c>
      <c r="C20" s="362"/>
      <c r="D20" s="1008"/>
      <c r="E20" s="1009"/>
      <c r="F20" s="363"/>
      <c r="G20" s="1010"/>
      <c r="H20" s="35"/>
      <c r="I20" s="35"/>
      <c r="J20" s="35"/>
      <c r="K20" s="35"/>
    </row>
    <row r="21" spans="2:11">
      <c r="B21" s="284" t="s">
        <v>48</v>
      </c>
      <c r="C21" s="362">
        <v>9858344.2646000013</v>
      </c>
      <c r="D21" s="1008">
        <v>10118295.525899999</v>
      </c>
      <c r="E21" s="1009">
        <v>10531505.96331</v>
      </c>
      <c r="F21" s="363">
        <v>4.0837949074752578E-2</v>
      </c>
      <c r="G21" s="1010">
        <v>6.82834440188127E-2</v>
      </c>
      <c r="H21" s="35"/>
      <c r="I21" s="35"/>
      <c r="J21" s="35"/>
      <c r="K21" s="35"/>
    </row>
    <row r="22" spans="2:11">
      <c r="B22" s="284" t="s">
        <v>133</v>
      </c>
      <c r="C22" s="362">
        <v>2696599.2141300002</v>
      </c>
      <c r="D22" s="1008">
        <v>2428752.5660700002</v>
      </c>
      <c r="E22" s="1009">
        <v>2107877.0086699999</v>
      </c>
      <c r="F22" s="363">
        <v>-0.13211537555643793</v>
      </c>
      <c r="G22" s="1010">
        <v>-0.2183202466184575</v>
      </c>
      <c r="H22" s="35"/>
      <c r="I22" s="35"/>
      <c r="J22" s="35"/>
      <c r="K22" s="35"/>
    </row>
    <row r="23" spans="2:11">
      <c r="B23" s="284" t="s">
        <v>359</v>
      </c>
      <c r="C23" s="362">
        <v>651640.59927999997</v>
      </c>
      <c r="D23" s="1008">
        <v>516761.47693</v>
      </c>
      <c r="E23" s="1009">
        <v>572625.89301</v>
      </c>
      <c r="F23" s="363">
        <v>0.10810483864215614</v>
      </c>
      <c r="G23" s="1010">
        <v>-0.12125503898514545</v>
      </c>
      <c r="H23" s="35"/>
      <c r="I23" s="35"/>
      <c r="J23" s="35"/>
      <c r="K23" s="35"/>
    </row>
    <row r="24" spans="2:11">
      <c r="B24" s="284" t="s">
        <v>297</v>
      </c>
      <c r="C24" s="362">
        <v>1059119.2190499995</v>
      </c>
      <c r="D24" s="1008">
        <v>1494754.5952300001</v>
      </c>
      <c r="E24" s="1009">
        <v>1106743.2317399997</v>
      </c>
      <c r="F24" s="363">
        <v>-0.25958198404487698</v>
      </c>
      <c r="G24" s="1010">
        <v>4.496567698272691E-2</v>
      </c>
      <c r="H24" s="35"/>
      <c r="I24" s="35"/>
      <c r="J24" s="35"/>
      <c r="K24" s="35"/>
    </row>
    <row r="25" spans="2:11">
      <c r="B25" s="283" t="s">
        <v>360</v>
      </c>
      <c r="C25" s="364">
        <v>14265703.29706</v>
      </c>
      <c r="D25" s="1516">
        <v>14558564.164129999</v>
      </c>
      <c r="E25" s="1517">
        <v>14318752.096729999</v>
      </c>
      <c r="F25" s="365">
        <v>-1.6472233435688488E-2</v>
      </c>
      <c r="G25" s="1030">
        <v>3.7186249121647919E-3</v>
      </c>
      <c r="H25" s="35"/>
      <c r="I25" s="35"/>
      <c r="J25" s="35"/>
      <c r="K25" s="35"/>
    </row>
    <row r="26" spans="2:11">
      <c r="B26" s="265"/>
      <c r="C26" s="362"/>
      <c r="D26" s="1008"/>
      <c r="E26" s="1009"/>
      <c r="F26" s="363"/>
      <c r="G26" s="1010"/>
      <c r="H26" s="35"/>
      <c r="I26" s="35"/>
      <c r="J26" s="35"/>
      <c r="K26" s="35"/>
    </row>
    <row r="27" spans="2:11">
      <c r="B27" s="280" t="s">
        <v>49</v>
      </c>
      <c r="C27" s="364">
        <v>2878354.3768600002</v>
      </c>
      <c r="D27" s="1516">
        <v>2631786.39047</v>
      </c>
      <c r="E27" s="1517">
        <v>2672646.1925900001</v>
      </c>
      <c r="F27" s="365">
        <v>1.5525500955532845E-2</v>
      </c>
      <c r="G27" s="1030">
        <v>-7.146728906063593E-2</v>
      </c>
      <c r="H27" s="35"/>
      <c r="I27" s="35"/>
      <c r="J27" s="35"/>
      <c r="K27" s="35"/>
    </row>
    <row r="28" spans="2:11">
      <c r="B28" s="284"/>
      <c r="C28" s="362"/>
      <c r="D28" s="1008"/>
      <c r="E28" s="1009"/>
      <c r="F28" s="363"/>
      <c r="G28" s="1010"/>
      <c r="H28" s="35"/>
      <c r="I28" s="35"/>
      <c r="J28" s="35"/>
      <c r="K28" s="35"/>
    </row>
    <row r="29" spans="2:11" ht="14.5" thickBot="1">
      <c r="B29" s="1518" t="s">
        <v>361</v>
      </c>
      <c r="C29" s="366">
        <v>17144057.673919998</v>
      </c>
      <c r="D29" s="367">
        <v>17190350.5546</v>
      </c>
      <c r="E29" s="368">
        <v>16991398.28932</v>
      </c>
      <c r="F29" s="369">
        <v>-1.1573485057683297E-2</v>
      </c>
      <c r="G29" s="370">
        <v>-8.9045071769811024E-3</v>
      </c>
      <c r="H29" s="35"/>
      <c r="I29" s="35"/>
      <c r="J29" s="35"/>
      <c r="K29" s="35"/>
    </row>
    <row r="30" spans="2:11" ht="14.5" thickBot="1">
      <c r="B30" s="263"/>
      <c r="C30" s="268"/>
      <c r="D30" s="268"/>
      <c r="E30" s="268"/>
      <c r="F30" s="268"/>
      <c r="G30" s="268"/>
      <c r="H30" s="35"/>
      <c r="I30" s="35"/>
      <c r="J30" s="35"/>
      <c r="K30" s="35"/>
    </row>
    <row r="31" spans="2:11">
      <c r="B31" s="263"/>
      <c r="C31" s="2198" t="s">
        <v>29</v>
      </c>
      <c r="D31" s="2199"/>
      <c r="E31" s="2199"/>
      <c r="F31" s="2198" t="s">
        <v>30</v>
      </c>
      <c r="G31" s="2200"/>
      <c r="H31" s="2216" t="s">
        <v>890</v>
      </c>
      <c r="I31" s="2167"/>
      <c r="J31" s="997" t="s">
        <v>192</v>
      </c>
      <c r="K31" s="35"/>
    </row>
    <row r="32" spans="2:11" ht="14.5" thickBot="1">
      <c r="B32" s="264"/>
      <c r="C32" s="371" t="s">
        <v>671</v>
      </c>
      <c r="D32" s="372" t="s">
        <v>576</v>
      </c>
      <c r="E32" s="373" t="s">
        <v>672</v>
      </c>
      <c r="F32" s="374" t="s">
        <v>34</v>
      </c>
      <c r="G32" s="999" t="s">
        <v>35</v>
      </c>
      <c r="H32" s="773" t="s">
        <v>787</v>
      </c>
      <c r="I32" s="774" t="s">
        <v>788</v>
      </c>
      <c r="J32" s="775" t="s">
        <v>816</v>
      </c>
      <c r="K32" s="35"/>
    </row>
    <row r="33" spans="2:11" ht="15.75" customHeight="1">
      <c r="B33" s="1519" t="s">
        <v>152</v>
      </c>
      <c r="C33" s="845">
        <v>542880.24608999991</v>
      </c>
      <c r="D33" s="846">
        <v>546271.03049999999</v>
      </c>
      <c r="E33" s="847">
        <v>556858.17723999999</v>
      </c>
      <c r="F33" s="831">
        <v>1.9380758174764701E-2</v>
      </c>
      <c r="G33" s="825">
        <v>2.5747724752694046E-2</v>
      </c>
      <c r="H33" s="1640">
        <v>1061643.1908100001</v>
      </c>
      <c r="I33" s="1641">
        <v>1103129.20774</v>
      </c>
      <c r="J33" s="1642">
        <v>3.9077175164988764E-2</v>
      </c>
      <c r="K33" s="35"/>
    </row>
    <row r="34" spans="2:11" ht="14.5">
      <c r="B34" s="147" t="s">
        <v>362</v>
      </c>
      <c r="C34" s="839">
        <v>-184515.62637999997</v>
      </c>
      <c r="D34" s="1520">
        <v>-150724.70197999998</v>
      </c>
      <c r="E34" s="1521">
        <v>-242774.75172999999</v>
      </c>
      <c r="F34" s="814">
        <v>0.61071641569551316</v>
      </c>
      <c r="G34" s="1522">
        <v>0.31574087513877269</v>
      </c>
      <c r="H34" s="1643">
        <v>-411884.26214999997</v>
      </c>
      <c r="I34" s="1644">
        <v>-393499.45370999997</v>
      </c>
      <c r="J34" s="1642">
        <v>-4.463586043329959E-2</v>
      </c>
      <c r="K34" s="35"/>
    </row>
    <row r="35" spans="2:11" ht="14.5">
      <c r="B35" s="265" t="s">
        <v>363</v>
      </c>
      <c r="C35" s="839">
        <v>358364.61970999994</v>
      </c>
      <c r="D35" s="1520">
        <v>395546.32851999998</v>
      </c>
      <c r="E35" s="1521">
        <v>314083.42550999997</v>
      </c>
      <c r="F35" s="814">
        <v>-0.2059503454748437</v>
      </c>
      <c r="G35" s="1522">
        <v>-0.12356463714479882</v>
      </c>
      <c r="H35" s="1643">
        <v>649758.92866000009</v>
      </c>
      <c r="I35" s="1644">
        <v>709629.75402999995</v>
      </c>
      <c r="J35" s="1642">
        <v>9.2143136060433672E-2</v>
      </c>
      <c r="K35" s="35"/>
    </row>
    <row r="36" spans="2:11" ht="14.5">
      <c r="B36" s="147" t="s">
        <v>278</v>
      </c>
      <c r="C36" s="839">
        <v>37606</v>
      </c>
      <c r="D36" s="1520">
        <v>39713.463490000002</v>
      </c>
      <c r="E36" s="1521">
        <v>26314.954819999999</v>
      </c>
      <c r="F36" s="814">
        <v>-0.33737950540057526</v>
      </c>
      <c r="G36" s="1522">
        <v>-0.3000597185870838</v>
      </c>
      <c r="H36" s="1643">
        <v>73943.132559999998</v>
      </c>
      <c r="I36" s="1644">
        <v>66028.418310000008</v>
      </c>
      <c r="J36" s="1642">
        <v>-0.10691647606431931</v>
      </c>
      <c r="K36" s="35"/>
    </row>
    <row r="37" spans="2:11" ht="14.5">
      <c r="B37" s="147" t="s">
        <v>286</v>
      </c>
      <c r="C37" s="839">
        <v>-306676.79343000002</v>
      </c>
      <c r="D37" s="1520">
        <v>-311728.43635000003</v>
      </c>
      <c r="E37" s="1521">
        <v>-301850.09865999996</v>
      </c>
      <c r="F37" s="814">
        <v>-3.1688920669749043E-2</v>
      </c>
      <c r="G37" s="1522">
        <v>-1.5738702351802747E-2</v>
      </c>
      <c r="H37" s="1643">
        <v>-609658.31550000003</v>
      </c>
      <c r="I37" s="1644">
        <v>-613578.53500999999</v>
      </c>
      <c r="J37" s="1642">
        <v>6.4301911584438987E-3</v>
      </c>
      <c r="K37" s="35"/>
    </row>
    <row r="38" spans="2:11" ht="14.5" hidden="1">
      <c r="B38" s="147" t="s">
        <v>364</v>
      </c>
      <c r="C38" s="839">
        <v>0</v>
      </c>
      <c r="D38" s="1520">
        <v>0</v>
      </c>
      <c r="E38" s="1521">
        <v>0</v>
      </c>
      <c r="F38" s="814" t="s">
        <v>630</v>
      </c>
      <c r="G38" s="1522" t="s">
        <v>630</v>
      </c>
      <c r="H38" s="1643">
        <v>0</v>
      </c>
      <c r="I38" s="1644">
        <v>0</v>
      </c>
      <c r="J38" s="1642" t="s">
        <v>630</v>
      </c>
      <c r="K38" s="35"/>
    </row>
    <row r="39" spans="2:11" ht="14.5">
      <c r="B39" s="147" t="s">
        <v>365</v>
      </c>
      <c r="C39" s="839">
        <v>-22934.165560000001</v>
      </c>
      <c r="D39" s="1520">
        <v>-30960.072210000002</v>
      </c>
      <c r="E39" s="1521">
        <v>-2834.024799999997</v>
      </c>
      <c r="F39" s="814">
        <v>-0.90846194476624587</v>
      </c>
      <c r="G39" s="1522">
        <v>-0.87642782151433996</v>
      </c>
      <c r="H39" s="1643">
        <v>-24541.542600000001</v>
      </c>
      <c r="I39" s="1644">
        <v>-33794.097009999998</v>
      </c>
      <c r="J39" s="1642">
        <v>0.37701600754306286</v>
      </c>
      <c r="K39" s="35"/>
    </row>
    <row r="40" spans="2:11" ht="15" thickBot="1">
      <c r="B40" s="289" t="s">
        <v>333</v>
      </c>
      <c r="C40" s="848">
        <v>66359.710269999923</v>
      </c>
      <c r="D40" s="849">
        <v>92571.283449999944</v>
      </c>
      <c r="E40" s="850">
        <v>35714.256869999997</v>
      </c>
      <c r="F40" s="832">
        <v>-0.61419723764238232</v>
      </c>
      <c r="G40" s="833">
        <v>-0.46180812537173188</v>
      </c>
      <c r="H40" s="1645">
        <v>89502.203120000006</v>
      </c>
      <c r="I40" s="1646">
        <v>128285.54031999994</v>
      </c>
      <c r="J40" s="1647">
        <v>0.43332270992258537</v>
      </c>
      <c r="K40" s="35"/>
    </row>
    <row r="41" spans="2:11" ht="14.5" thickBot="1">
      <c r="B41" s="263"/>
      <c r="C41" s="264"/>
      <c r="D41" s="264"/>
      <c r="E41" s="264"/>
      <c r="F41" s="268"/>
      <c r="G41" s="268"/>
      <c r="H41" s="35"/>
      <c r="I41" s="35"/>
      <c r="J41" s="35"/>
      <c r="K41" s="35"/>
    </row>
    <row r="42" spans="2:11" ht="14.5">
      <c r="B42" s="1397" t="s">
        <v>366</v>
      </c>
      <c r="C42" s="851">
        <v>0.52669064498192919</v>
      </c>
      <c r="D42" s="381">
        <v>0.53577158756846899</v>
      </c>
      <c r="E42" s="381">
        <v>0.51324384070518947</v>
      </c>
      <c r="F42" s="834" t="s">
        <v>765</v>
      </c>
      <c r="G42" s="829" t="s">
        <v>766</v>
      </c>
      <c r="H42" s="1648">
        <v>0.53530264350707779</v>
      </c>
      <c r="I42" s="825">
        <v>0.52442733056784985</v>
      </c>
      <c r="J42" s="1649" t="s">
        <v>781</v>
      </c>
      <c r="K42" s="35"/>
    </row>
    <row r="43" spans="2:11" ht="14.5">
      <c r="B43" s="285" t="s">
        <v>52</v>
      </c>
      <c r="C43" s="382">
        <v>9.3397637201238198E-2</v>
      </c>
      <c r="D43" s="383">
        <v>0.13154267655557847</v>
      </c>
      <c r="E43" s="383">
        <v>5.3861368869577535E-2</v>
      </c>
      <c r="F43" s="363" t="s">
        <v>767</v>
      </c>
      <c r="G43" s="1010" t="s">
        <v>768</v>
      </c>
      <c r="H43" s="1650">
        <v>6.3224224315708399E-2</v>
      </c>
      <c r="I43" s="1522">
        <v>9.0494913421682574E-2</v>
      </c>
      <c r="J43" s="1642" t="s">
        <v>782</v>
      </c>
      <c r="K43" s="35"/>
    </row>
    <row r="44" spans="2:11" ht="15" thickBot="1">
      <c r="B44" s="285" t="s">
        <v>368</v>
      </c>
      <c r="C44" s="382">
        <v>9.1325453160075384E-2</v>
      </c>
      <c r="D44" s="383">
        <v>0.12634922588883943</v>
      </c>
      <c r="E44" s="383">
        <v>5.2271357538520462E-2</v>
      </c>
      <c r="F44" s="363" t="s">
        <v>769</v>
      </c>
      <c r="G44" s="1010" t="s">
        <v>770</v>
      </c>
      <c r="H44" s="1651">
        <v>6.2254733673529496E-2</v>
      </c>
      <c r="I44" s="833">
        <v>8.7274605025373597E-2</v>
      </c>
      <c r="J44" s="1647" t="s">
        <v>783</v>
      </c>
      <c r="K44" s="35"/>
    </row>
    <row r="45" spans="2:11">
      <c r="B45" s="258" t="s">
        <v>367</v>
      </c>
      <c r="C45" s="382">
        <v>1.440271286091682</v>
      </c>
      <c r="D45" s="383">
        <v>1.2927219769346037</v>
      </c>
      <c r="E45" s="383">
        <v>1.2064376150983722</v>
      </c>
      <c r="F45" s="363" t="s">
        <v>771</v>
      </c>
      <c r="G45" s="1010" t="s">
        <v>772</v>
      </c>
      <c r="H45" s="35"/>
      <c r="I45" s="35"/>
      <c r="J45" s="35"/>
      <c r="K45" s="35"/>
    </row>
    <row r="46" spans="2:11">
      <c r="B46" s="384" t="s">
        <v>112</v>
      </c>
      <c r="C46" s="382">
        <v>6.2540083199133317E-2</v>
      </c>
      <c r="D46" s="383">
        <v>6.6581262624800408E-2</v>
      </c>
      <c r="E46" s="383">
        <v>7.3564071894875696E-2</v>
      </c>
      <c r="F46" s="363" t="s">
        <v>742</v>
      </c>
      <c r="G46" s="1010" t="s">
        <v>739</v>
      </c>
      <c r="H46" s="35"/>
      <c r="I46" s="35"/>
      <c r="J46" s="35"/>
      <c r="K46" s="35"/>
    </row>
    <row r="47" spans="2:11">
      <c r="B47" s="384" t="s">
        <v>338</v>
      </c>
      <c r="C47" s="382">
        <v>6.888194499586929E-2</v>
      </c>
      <c r="D47" s="383">
        <v>7.4403167339113521E-2</v>
      </c>
      <c r="E47" s="383">
        <v>8.1275247849886614E-2</v>
      </c>
      <c r="F47" s="363" t="s">
        <v>773</v>
      </c>
      <c r="G47" s="1010" t="s">
        <v>774</v>
      </c>
      <c r="H47" s="35"/>
      <c r="I47" s="35"/>
      <c r="J47" s="35"/>
      <c r="K47" s="35"/>
    </row>
    <row r="48" spans="2:11">
      <c r="B48" s="384" t="s">
        <v>339</v>
      </c>
      <c r="C48" s="382">
        <v>1.2279498540036224</v>
      </c>
      <c r="D48" s="383">
        <v>1.1115978411317604</v>
      </c>
      <c r="E48" s="383">
        <v>1.0530771986190504</v>
      </c>
      <c r="F48" s="363" t="s">
        <v>775</v>
      </c>
      <c r="G48" s="1010" t="s">
        <v>776</v>
      </c>
      <c r="H48" s="35"/>
      <c r="I48" s="35"/>
      <c r="J48" s="35"/>
      <c r="K48" s="35"/>
    </row>
    <row r="49" spans="2:11">
      <c r="B49" s="384" t="s">
        <v>340</v>
      </c>
      <c r="C49" s="382">
        <v>1.1148942736497272</v>
      </c>
      <c r="D49" s="383">
        <v>0.9947370581177829</v>
      </c>
      <c r="E49" s="383">
        <v>0.95316407884905874</v>
      </c>
      <c r="F49" s="363" t="s">
        <v>777</v>
      </c>
      <c r="G49" s="1010" t="s">
        <v>778</v>
      </c>
      <c r="H49" s="35"/>
      <c r="I49" s="35"/>
      <c r="J49" s="35"/>
      <c r="K49" s="35"/>
    </row>
    <row r="50" spans="2:11" ht="14.5">
      <c r="B50" s="384" t="s">
        <v>525</v>
      </c>
      <c r="C50" s="362">
        <v>292</v>
      </c>
      <c r="D50" s="1008">
        <v>290</v>
      </c>
      <c r="E50" s="1008">
        <v>285</v>
      </c>
      <c r="F50" s="362">
        <v>-5</v>
      </c>
      <c r="G50" s="1009">
        <v>-7</v>
      </c>
      <c r="H50" s="35"/>
      <c r="I50" s="35"/>
      <c r="J50" s="35"/>
      <c r="K50" s="35"/>
    </row>
    <row r="51" spans="2:11" ht="14.5" thickBot="1">
      <c r="B51" s="385" t="s">
        <v>59</v>
      </c>
      <c r="C51" s="376">
        <v>10094</v>
      </c>
      <c r="D51" s="377">
        <v>9485</v>
      </c>
      <c r="E51" s="377">
        <v>10107</v>
      </c>
      <c r="F51" s="376">
        <v>622</v>
      </c>
      <c r="G51" s="378">
        <v>13</v>
      </c>
      <c r="H51" s="35"/>
      <c r="I51" s="35"/>
      <c r="J51" s="35"/>
      <c r="K51" s="35"/>
    </row>
    <row r="52" spans="2:11">
      <c r="B52" s="70"/>
      <c r="C52" s="1008"/>
      <c r="D52" s="1008"/>
      <c r="E52" s="1008"/>
      <c r="F52" s="1507"/>
      <c r="G52" s="1507"/>
      <c r="H52" s="35"/>
      <c r="I52" s="35"/>
      <c r="J52" s="35"/>
      <c r="K52" s="35"/>
    </row>
    <row r="53" spans="2:11" ht="13.5" customHeight="1">
      <c r="B53" s="70" t="s">
        <v>851</v>
      </c>
      <c r="C53" s="286"/>
      <c r="D53" s="71"/>
      <c r="E53" s="71"/>
      <c r="F53" s="262"/>
      <c r="G53" s="262"/>
      <c r="H53" s="35"/>
      <c r="I53" s="35"/>
      <c r="J53" s="35"/>
      <c r="K53" s="35"/>
    </row>
    <row r="54" spans="2:11">
      <c r="B54" s="35"/>
      <c r="C54" s="35"/>
      <c r="D54" s="35"/>
      <c r="E54" s="35"/>
      <c r="F54" s="35"/>
      <c r="G54" s="35"/>
      <c r="H54" s="35"/>
      <c r="I54" s="35"/>
      <c r="J54" s="35"/>
      <c r="K54" s="35"/>
    </row>
    <row r="55" spans="2:11">
      <c r="B55" s="35"/>
      <c r="C55" s="35"/>
      <c r="D55" s="35"/>
      <c r="E55" s="35"/>
      <c r="F55" s="35"/>
      <c r="G55" s="35"/>
      <c r="H55" s="35"/>
    </row>
    <row r="56" spans="2:11">
      <c r="B56" s="35"/>
      <c r="C56" s="35"/>
      <c r="D56" s="35"/>
      <c r="E56" s="35"/>
      <c r="F56" s="35"/>
      <c r="G56" s="35"/>
      <c r="H56" s="35"/>
    </row>
    <row r="57" spans="2:11">
      <c r="B57" s="35"/>
      <c r="C57" s="35"/>
      <c r="D57" s="35"/>
      <c r="E57" s="35"/>
      <c r="F57" s="35"/>
      <c r="G57" s="35"/>
      <c r="H57" s="35"/>
    </row>
    <row r="58" spans="2:11">
      <c r="B58" s="35"/>
      <c r="C58" s="35"/>
      <c r="D58" s="35"/>
      <c r="E58" s="35"/>
      <c r="F58" s="35"/>
      <c r="G58" s="35"/>
      <c r="H58" s="35"/>
    </row>
  </sheetData>
  <mergeCells count="6">
    <mergeCell ref="H31:I31"/>
    <mergeCell ref="B2:G3"/>
    <mergeCell ref="C31:E31"/>
    <mergeCell ref="F31:G31"/>
    <mergeCell ref="C5:E5"/>
    <mergeCell ref="F5:G5"/>
  </mergeCells>
  <hyperlinks>
    <hyperlink ref="B4" location="Index!A1" display="Back to index" xr:uid="{2085FAB6-1F5B-4FB2-858F-8DEB9197EBDA}"/>
    <hyperlink ref="A1" location="Index!A1" display="Back to index" xr:uid="{E2907854-3AE9-4A19-8D41-27346B206B98}"/>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codeName="Hoja3">
    <tabColor rgb="FF2AD2C9"/>
  </sheetPr>
  <dimension ref="A1:N69"/>
  <sheetViews>
    <sheetView showGridLines="0" zoomScale="70" zoomScaleNormal="70" workbookViewId="0">
      <pane xSplit="2" topLeftCell="C1" activePane="topRight" state="frozen"/>
      <selection pane="topRight" activeCell="H5" sqref="H5:J5"/>
    </sheetView>
  </sheetViews>
  <sheetFormatPr baseColWidth="10" defaultColWidth="11.453125" defaultRowHeight="14.5"/>
  <cols>
    <col min="2" max="2" width="56.08984375" style="4" customWidth="1"/>
    <col min="3" max="3" width="16.453125" style="4" customWidth="1"/>
    <col min="4" max="4" width="15.453125" style="4" bestFit="1" customWidth="1"/>
    <col min="5" max="5" width="14.54296875" style="4" bestFit="1" customWidth="1"/>
    <col min="6" max="7" width="13.54296875" style="4" customWidth="1"/>
    <col min="8" max="8" width="16.08984375" customWidth="1"/>
    <col min="9" max="9" width="14.453125" customWidth="1"/>
    <col min="10" max="10" width="20.08984375" customWidth="1"/>
  </cols>
  <sheetData>
    <row r="1" spans="1:14">
      <c r="A1" s="1252" t="s">
        <v>33</v>
      </c>
    </row>
    <row r="2" spans="1:14" ht="15" thickBot="1"/>
    <row r="3" spans="1:14" s="76" customFormat="1">
      <c r="B3" s="1253" t="s">
        <v>28</v>
      </c>
      <c r="C3" s="2002" t="s">
        <v>29</v>
      </c>
      <c r="D3" s="2006"/>
      <c r="E3" s="2003"/>
      <c r="F3" s="2002" t="s">
        <v>30</v>
      </c>
      <c r="G3" s="2003"/>
      <c r="H3" s="2002" t="s">
        <v>530</v>
      </c>
      <c r="I3" s="2003"/>
      <c r="J3" s="2008" t="s">
        <v>30</v>
      </c>
    </row>
    <row r="4" spans="1:14" s="76" customFormat="1">
      <c r="B4" s="185" t="s">
        <v>32</v>
      </c>
      <c r="C4" s="2004"/>
      <c r="D4" s="2007"/>
      <c r="E4" s="2005"/>
      <c r="F4" s="2004"/>
      <c r="G4" s="2005"/>
      <c r="H4" s="2004"/>
      <c r="I4" s="2005"/>
      <c r="J4" s="2009"/>
    </row>
    <row r="5" spans="1:14" s="76" customFormat="1" ht="15" thickBot="1">
      <c r="B5" s="186"/>
      <c r="C5" s="941" t="s">
        <v>671</v>
      </c>
      <c r="D5" s="1254" t="s">
        <v>576</v>
      </c>
      <c r="E5" s="1254" t="s">
        <v>672</v>
      </c>
      <c r="F5" s="1237" t="s">
        <v>34</v>
      </c>
      <c r="G5" s="948" t="s">
        <v>35</v>
      </c>
      <c r="H5" s="151" t="s">
        <v>787</v>
      </c>
      <c r="I5" s="59" t="s">
        <v>788</v>
      </c>
      <c r="J5" s="506" t="s">
        <v>816</v>
      </c>
      <c r="N5" s="348"/>
    </row>
    <row r="6" spans="1:14" s="76" customFormat="1">
      <c r="B6" s="940" t="s">
        <v>36</v>
      </c>
      <c r="C6" s="525">
        <v>3204156</v>
      </c>
      <c r="D6" s="537">
        <v>3426123</v>
      </c>
      <c r="E6" s="537">
        <v>3468464</v>
      </c>
      <c r="F6" s="507">
        <v>1.2358283692675442E-2</v>
      </c>
      <c r="G6" s="508">
        <v>8.248911725895991E-2</v>
      </c>
      <c r="H6" s="537">
        <v>6336245</v>
      </c>
      <c r="I6" s="526">
        <v>6894587</v>
      </c>
      <c r="J6" s="509">
        <v>8.8118751721248056E-2</v>
      </c>
      <c r="M6" s="1255"/>
      <c r="N6" s="348">
        <v>2530</v>
      </c>
    </row>
    <row r="7" spans="1:14">
      <c r="B7" s="13" t="s">
        <v>37</v>
      </c>
      <c r="C7" s="527">
        <v>-804251</v>
      </c>
      <c r="D7" s="1256">
        <v>-814699</v>
      </c>
      <c r="E7" s="1256">
        <v>-1093371</v>
      </c>
      <c r="F7" s="510">
        <v>0.34205516393170976</v>
      </c>
      <c r="G7" s="942">
        <v>0.35948976128099308</v>
      </c>
      <c r="H7" s="1256">
        <v>-1531249</v>
      </c>
      <c r="I7" s="1257">
        <v>-1908070</v>
      </c>
      <c r="J7" s="511">
        <v>0.24608734438357183</v>
      </c>
    </row>
    <row r="8" spans="1:14" ht="28">
      <c r="B8" s="18" t="s">
        <v>38</v>
      </c>
      <c r="C8" s="538">
        <v>2399905</v>
      </c>
      <c r="D8" s="1258">
        <v>2611424</v>
      </c>
      <c r="E8" s="1258">
        <v>2375093</v>
      </c>
      <c r="F8" s="1110">
        <v>-9.0498900216893108E-2</v>
      </c>
      <c r="G8" s="938">
        <v>-1.0338742575226934E-2</v>
      </c>
      <c r="H8" s="1258">
        <v>4804996</v>
      </c>
      <c r="I8" s="937">
        <v>4986517</v>
      </c>
      <c r="J8" s="512">
        <v>3.7777554861648133E-2</v>
      </c>
    </row>
    <row r="9" spans="1:14">
      <c r="B9" s="12" t="s">
        <v>352</v>
      </c>
      <c r="C9" s="527">
        <v>1433124</v>
      </c>
      <c r="D9" s="1256">
        <v>1459394</v>
      </c>
      <c r="E9" s="1256">
        <v>1661479</v>
      </c>
      <c r="F9" s="510">
        <v>0.13847185886744762</v>
      </c>
      <c r="G9" s="942">
        <v>0.15934071301576136</v>
      </c>
      <c r="H9" s="1256">
        <v>2766399</v>
      </c>
      <c r="I9" s="1257">
        <v>3120873</v>
      </c>
      <c r="J9" s="511">
        <v>0.12813552925662575</v>
      </c>
      <c r="M9" s="1255"/>
    </row>
    <row r="10" spans="1:14">
      <c r="B10" s="12" t="s">
        <v>40</v>
      </c>
      <c r="C10" s="527">
        <v>296564</v>
      </c>
      <c r="D10" s="1256">
        <v>279062</v>
      </c>
      <c r="E10" s="1256">
        <v>315500</v>
      </c>
      <c r="F10" s="510">
        <v>0.13057313428557094</v>
      </c>
      <c r="G10" s="942">
        <v>6.3851310341106915E-2</v>
      </c>
      <c r="H10" s="1256">
        <v>592905</v>
      </c>
      <c r="I10" s="1257">
        <v>594562</v>
      </c>
      <c r="J10" s="511">
        <v>2.7947141616280202E-3</v>
      </c>
    </row>
    <row r="11" spans="1:14">
      <c r="B11" s="12" t="s">
        <v>286</v>
      </c>
      <c r="C11" s="527">
        <v>-2195304</v>
      </c>
      <c r="D11" s="1256">
        <v>-2279317</v>
      </c>
      <c r="E11" s="1256">
        <v>-2465354</v>
      </c>
      <c r="F11" s="510">
        <v>8.1619625528173589E-2</v>
      </c>
      <c r="G11" s="942">
        <v>0.12301257593481352</v>
      </c>
      <c r="H11" s="1256">
        <v>-4322212</v>
      </c>
      <c r="I11" s="1257">
        <v>-4744671</v>
      </c>
      <c r="J11" s="511">
        <v>9.7741387974490834E-2</v>
      </c>
    </row>
    <row r="12" spans="1:14">
      <c r="B12" s="14" t="s">
        <v>41</v>
      </c>
      <c r="C12" s="538">
        <v>1934289</v>
      </c>
      <c r="D12" s="1258">
        <v>2070563</v>
      </c>
      <c r="E12" s="1258">
        <v>1886718</v>
      </c>
      <c r="F12" s="1110">
        <v>-8.8789860535516185E-2</v>
      </c>
      <c r="G12" s="938">
        <v>-2.4593532817484887E-2</v>
      </c>
      <c r="H12" s="1258">
        <v>3842088</v>
      </c>
      <c r="I12" s="937">
        <v>3957281</v>
      </c>
      <c r="J12" s="512">
        <v>2.9981874439107159E-2</v>
      </c>
    </row>
    <row r="13" spans="1:14">
      <c r="B13" s="12" t="s">
        <v>42</v>
      </c>
      <c r="C13" s="527">
        <v>-504472</v>
      </c>
      <c r="D13" s="1256">
        <v>-528466</v>
      </c>
      <c r="E13" s="1256">
        <v>-519344</v>
      </c>
      <c r="F13" s="510">
        <v>-1.7261280763568476E-2</v>
      </c>
      <c r="G13" s="942">
        <v>2.948032794684341E-2</v>
      </c>
      <c r="H13" s="1256">
        <v>-997938</v>
      </c>
      <c r="I13" s="1257">
        <v>-1047810</v>
      </c>
      <c r="J13" s="511">
        <v>4.9975048550110257E-2</v>
      </c>
    </row>
    <row r="14" spans="1:14">
      <c r="B14" s="15" t="s">
        <v>43</v>
      </c>
      <c r="C14" s="538">
        <v>1429817</v>
      </c>
      <c r="D14" s="1258">
        <v>1542097</v>
      </c>
      <c r="E14" s="1258">
        <v>1367374</v>
      </c>
      <c r="F14" s="1110">
        <v>-0.11330221120980066</v>
      </c>
      <c r="G14" s="938">
        <v>-4.3672022363701046E-2</v>
      </c>
      <c r="H14" s="1258">
        <v>2844150</v>
      </c>
      <c r="I14" s="937">
        <v>2909471</v>
      </c>
      <c r="J14" s="512">
        <v>2.2966791484274829E-2</v>
      </c>
    </row>
    <row r="15" spans="1:14">
      <c r="B15" s="12" t="s">
        <v>44</v>
      </c>
      <c r="C15" s="527">
        <v>28550</v>
      </c>
      <c r="D15" s="1256">
        <v>30440</v>
      </c>
      <c r="E15" s="1256">
        <v>28278</v>
      </c>
      <c r="F15" s="510">
        <v>-7.1024967148488827E-2</v>
      </c>
      <c r="G15" s="942">
        <v>-9.5271453590192179E-3</v>
      </c>
      <c r="H15" s="1256">
        <v>58610</v>
      </c>
      <c r="I15" s="1257">
        <v>58718</v>
      </c>
      <c r="J15" s="511">
        <v>1.8426889609282071E-3</v>
      </c>
    </row>
    <row r="16" spans="1:14">
      <c r="B16" s="15" t="s">
        <v>45</v>
      </c>
      <c r="C16" s="538">
        <v>1401267</v>
      </c>
      <c r="D16" s="1258">
        <v>1511657</v>
      </c>
      <c r="E16" s="1258">
        <v>1339096</v>
      </c>
      <c r="F16" s="1110">
        <v>-0.11415354144491774</v>
      </c>
      <c r="G16" s="938">
        <v>-4.4367704370401939E-2</v>
      </c>
      <c r="H16" s="1258">
        <v>2785540</v>
      </c>
      <c r="I16" s="937">
        <v>2850753</v>
      </c>
      <c r="J16" s="512">
        <v>2.3411259576240129E-2</v>
      </c>
    </row>
    <row r="17" spans="2:11">
      <c r="B17" s="12" t="s">
        <v>654</v>
      </c>
      <c r="C17" s="1123">
        <v>1994037</v>
      </c>
      <c r="D17" s="1259" t="s">
        <v>606</v>
      </c>
      <c r="E17" s="1259">
        <v>2791651.5200000005</v>
      </c>
      <c r="F17" s="1124" t="s">
        <v>630</v>
      </c>
      <c r="G17" s="1129">
        <v>0.3999998595813421</v>
      </c>
      <c r="H17" s="1258">
        <v>1994037</v>
      </c>
      <c r="I17" s="937">
        <v>2791651.5200000005</v>
      </c>
      <c r="J17" s="512">
        <v>0.3999998595813421</v>
      </c>
    </row>
    <row r="18" spans="2:11">
      <c r="B18" s="12" t="s">
        <v>46</v>
      </c>
      <c r="C18" s="1125">
        <v>17.568218901476644</v>
      </c>
      <c r="D18" s="1260">
        <v>18.95222044046529</v>
      </c>
      <c r="E18" s="1260">
        <v>16.788757358941421</v>
      </c>
      <c r="F18" s="510">
        <v>-0.11415354144491763</v>
      </c>
      <c r="G18" s="942">
        <v>-4.4367704370401939E-2</v>
      </c>
      <c r="H18" s="1258">
        <v>34.923377542480658</v>
      </c>
      <c r="I18" s="937">
        <v>35.740977799406707</v>
      </c>
      <c r="J18" s="512">
        <v>2.3411259576240129E-2</v>
      </c>
    </row>
    <row r="19" spans="2:11" ht="15" thickBot="1">
      <c r="B19" s="939" t="s">
        <v>596</v>
      </c>
      <c r="C19" s="1126" t="s">
        <v>606</v>
      </c>
      <c r="D19" s="1261" t="s">
        <v>606</v>
      </c>
      <c r="E19" s="1261" t="s">
        <v>606</v>
      </c>
      <c r="F19" s="1124" t="s">
        <v>606</v>
      </c>
      <c r="G19" s="1129" t="s">
        <v>606</v>
      </c>
      <c r="H19" s="543">
        <v>25</v>
      </c>
      <c r="I19" s="529">
        <v>35</v>
      </c>
      <c r="J19" s="515">
        <v>0.39999999999999991</v>
      </c>
    </row>
    <row r="20" spans="2:11">
      <c r="B20" s="20" t="s">
        <v>47</v>
      </c>
      <c r="C20" s="539">
        <v>142845549</v>
      </c>
      <c r="D20" s="540">
        <v>140798083</v>
      </c>
      <c r="E20" s="541">
        <v>146946546</v>
      </c>
      <c r="F20" s="507">
        <v>4.3668655630773046E-2</v>
      </c>
      <c r="G20" s="508">
        <v>2.8709308961387459E-2</v>
      </c>
      <c r="H20" s="1127">
        <v>142845549</v>
      </c>
      <c r="I20" s="530">
        <v>146946546</v>
      </c>
      <c r="J20" s="509">
        <v>2.8709308961387459E-2</v>
      </c>
    </row>
    <row r="21" spans="2:11">
      <c r="B21" s="20" t="s">
        <v>48</v>
      </c>
      <c r="C21" s="542">
        <v>143387717</v>
      </c>
      <c r="D21" s="1262">
        <v>147857127</v>
      </c>
      <c r="E21" s="1122">
        <v>151971984</v>
      </c>
      <c r="F21" s="510">
        <v>2.7829953709299415E-2</v>
      </c>
      <c r="G21" s="942">
        <v>5.9867519893632259E-2</v>
      </c>
      <c r="H21" s="1263">
        <v>143387717</v>
      </c>
      <c r="I21" s="1264">
        <v>151971984</v>
      </c>
      <c r="J21" s="511">
        <v>5.9867519893632259E-2</v>
      </c>
    </row>
    <row r="22" spans="2:11" ht="15" thickBot="1">
      <c r="B22" s="1265" t="s">
        <v>49</v>
      </c>
      <c r="C22" s="528">
        <v>30027036</v>
      </c>
      <c r="D22" s="543">
        <v>33853460</v>
      </c>
      <c r="E22" s="529">
        <v>32413767</v>
      </c>
      <c r="F22" s="513">
        <v>-4.2527204014006226E-2</v>
      </c>
      <c r="G22" s="514">
        <v>7.9486067156278706E-2</v>
      </c>
      <c r="H22" s="1121">
        <v>30027036</v>
      </c>
      <c r="I22" s="531">
        <v>32413767</v>
      </c>
      <c r="J22" s="515">
        <v>7.9486067156278706E-2</v>
      </c>
    </row>
    <row r="23" spans="2:11">
      <c r="B23" s="16" t="s">
        <v>50</v>
      </c>
      <c r="C23" s="1114"/>
      <c r="D23" s="1266"/>
      <c r="E23" s="1266"/>
      <c r="F23" s="510"/>
      <c r="G23" s="942"/>
      <c r="H23" s="532"/>
      <c r="I23" s="533"/>
      <c r="J23" s="517"/>
    </row>
    <row r="24" spans="2:11" s="8" customFormat="1" ht="16.5">
      <c r="B24" s="20" t="s">
        <v>600</v>
      </c>
      <c r="C24" s="544">
        <v>6.0173564450251009E-2</v>
      </c>
      <c r="D24" s="534">
        <v>6.2994509953322259E-2</v>
      </c>
      <c r="E24" s="534">
        <v>6.3270494082244777E-2</v>
      </c>
      <c r="F24" s="1124" t="s">
        <v>852</v>
      </c>
      <c r="G24" s="942" t="s">
        <v>760</v>
      </c>
      <c r="H24" s="534">
        <v>5.9588511851579297E-2</v>
      </c>
      <c r="I24" s="534">
        <v>6.3073104286615014E-2</v>
      </c>
      <c r="J24" s="511" t="s">
        <v>853</v>
      </c>
    </row>
    <row r="25" spans="2:11">
      <c r="B25" s="20" t="s">
        <v>51</v>
      </c>
      <c r="C25" s="544">
        <v>4.5593885412580415E-2</v>
      </c>
      <c r="D25" s="534">
        <v>4.8530099782981208E-2</v>
      </c>
      <c r="E25" s="534">
        <v>4.4017714937149788E-2</v>
      </c>
      <c r="F25" s="1124" t="s">
        <v>854</v>
      </c>
      <c r="G25" s="942" t="s">
        <v>855</v>
      </c>
      <c r="H25" s="534">
        <v>4.5694403090697853E-2</v>
      </c>
      <c r="I25" s="534">
        <v>4.6220670457740774E-2</v>
      </c>
      <c r="J25" s="511" t="s">
        <v>692</v>
      </c>
    </row>
    <row r="26" spans="2:11" ht="16.5">
      <c r="B26" s="20" t="s">
        <v>601</v>
      </c>
      <c r="C26" s="544">
        <v>2.9092022636944138E-2</v>
      </c>
      <c r="D26" s="534">
        <v>2.9764419246515274E-2</v>
      </c>
      <c r="E26" s="534">
        <v>2.8569521527335467E-2</v>
      </c>
      <c r="F26" s="1124" t="s">
        <v>856</v>
      </c>
      <c r="G26" s="942" t="s">
        <v>857</v>
      </c>
      <c r="H26" s="534">
        <v>2.7638166111440186E-2</v>
      </c>
      <c r="I26" s="534">
        <v>3.1575308572909626E-2</v>
      </c>
      <c r="J26" s="511" t="s">
        <v>858</v>
      </c>
    </row>
    <row r="27" spans="2:11">
      <c r="B27" s="20" t="s">
        <v>590</v>
      </c>
      <c r="C27" s="550">
        <v>0.18563843628822088</v>
      </c>
      <c r="D27" s="1267">
        <v>0.18236501440544542</v>
      </c>
      <c r="E27" s="1267">
        <v>0.16166012197854604</v>
      </c>
      <c r="F27" s="1124" t="s">
        <v>859</v>
      </c>
      <c r="G27" s="942" t="s">
        <v>841</v>
      </c>
      <c r="H27" s="534">
        <v>0.18880160587846082</v>
      </c>
      <c r="I27" s="534">
        <v>0.17207619084468406</v>
      </c>
      <c r="J27" s="511" t="s">
        <v>860</v>
      </c>
    </row>
    <row r="28" spans="2:11" ht="15" thickBot="1">
      <c r="B28" s="939" t="s">
        <v>589</v>
      </c>
      <c r="C28" s="550">
        <v>2.3767987077953811E-2</v>
      </c>
      <c r="D28" s="1267">
        <v>2.5193657218464668E-2</v>
      </c>
      <c r="E28" s="1267">
        <v>2.189680338174254E-2</v>
      </c>
      <c r="F28" s="1124" t="s">
        <v>861</v>
      </c>
      <c r="G28" s="942" t="s">
        <v>840</v>
      </c>
      <c r="H28" s="534">
        <v>2.3670640635117125E-2</v>
      </c>
      <c r="I28" s="534">
        <v>2.3419264610110721E-2</v>
      </c>
      <c r="J28" s="515" t="s">
        <v>862</v>
      </c>
    </row>
    <row r="29" spans="2:11">
      <c r="B29" s="19" t="s">
        <v>53</v>
      </c>
      <c r="C29" s="548"/>
      <c r="D29" s="549"/>
      <c r="E29" s="549"/>
      <c r="F29" s="507" t="s">
        <v>737</v>
      </c>
      <c r="G29" s="508" t="s">
        <v>737</v>
      </c>
      <c r="H29" s="532"/>
      <c r="I29" s="533"/>
      <c r="J29" s="517" t="s">
        <v>737</v>
      </c>
    </row>
    <row r="30" spans="2:11" s="8" customFormat="1" ht="16.5">
      <c r="B30" s="12" t="s">
        <v>602</v>
      </c>
      <c r="C30" s="550">
        <v>4.1859162164023744E-2</v>
      </c>
      <c r="D30" s="1267">
        <v>4.4070372747901689E-2</v>
      </c>
      <c r="E30" s="1267">
        <v>4.240154783903529E-2</v>
      </c>
      <c r="F30" s="1124" t="s">
        <v>691</v>
      </c>
      <c r="G30" s="942" t="s">
        <v>692</v>
      </c>
      <c r="H30" s="1268">
        <v>4.1859162164023744E-2</v>
      </c>
      <c r="I30" s="1269">
        <v>4.240154783903529E-2</v>
      </c>
      <c r="J30" s="511" t="s">
        <v>692</v>
      </c>
      <c r="K30" s="77"/>
    </row>
    <row r="31" spans="2:11">
      <c r="B31" s="20" t="s">
        <v>54</v>
      </c>
      <c r="C31" s="550">
        <v>3.2000000000000001E-2</v>
      </c>
      <c r="D31" s="1267">
        <v>3.3000000000000002E-2</v>
      </c>
      <c r="E31" s="1267">
        <v>3.2000000000000001E-2</v>
      </c>
      <c r="F31" s="1124" t="s">
        <v>693</v>
      </c>
      <c r="G31" s="942" t="s">
        <v>863</v>
      </c>
      <c r="H31" s="1268">
        <v>3.2000000000000001E-2</v>
      </c>
      <c r="I31" s="1269">
        <v>3.2000000000000001E-2</v>
      </c>
      <c r="J31" s="511" t="s">
        <v>863</v>
      </c>
    </row>
    <row r="32" spans="2:11" ht="16.5">
      <c r="B32" s="20" t="s">
        <v>603</v>
      </c>
      <c r="C32" s="550">
        <v>5.6449214248880795E-2</v>
      </c>
      <c r="D32" s="1267">
        <v>6.2236451045998974E-2</v>
      </c>
      <c r="E32" s="1267">
        <v>5.9789741502328339E-2</v>
      </c>
      <c r="F32" s="1124" t="s">
        <v>694</v>
      </c>
      <c r="G32" s="942" t="s">
        <v>695</v>
      </c>
      <c r="H32" s="1268">
        <v>5.6449214248880795E-2</v>
      </c>
      <c r="I32" s="1269">
        <v>5.9789741502328339E-2</v>
      </c>
      <c r="J32" s="511" t="s">
        <v>695</v>
      </c>
    </row>
    <row r="33" spans="2:10" ht="16.5">
      <c r="B33" s="20" t="s">
        <v>604</v>
      </c>
      <c r="C33" s="550">
        <v>2.1999999999999999E-2</v>
      </c>
      <c r="D33" s="1267">
        <v>2.2806794683524437E-2</v>
      </c>
      <c r="E33" s="1267">
        <v>3.0398371050046603E-2</v>
      </c>
      <c r="F33" s="510" t="s">
        <v>848</v>
      </c>
      <c r="G33" s="942" t="s">
        <v>849</v>
      </c>
      <c r="H33" s="1268">
        <v>2.1439225943259876E-2</v>
      </c>
      <c r="I33" s="1269">
        <v>2.5999999999999999E-2</v>
      </c>
      <c r="J33" s="511" t="s">
        <v>850</v>
      </c>
    </row>
    <row r="34" spans="2:10">
      <c r="B34" s="20" t="s">
        <v>55</v>
      </c>
      <c r="C34" s="550">
        <v>1.330600169415133</v>
      </c>
      <c r="D34" s="1267">
        <v>1.3199534764087939</v>
      </c>
      <c r="E34" s="1267">
        <v>1.3401290789359437</v>
      </c>
      <c r="F34" s="510" t="s">
        <v>864</v>
      </c>
      <c r="G34" s="942" t="s">
        <v>865</v>
      </c>
      <c r="H34" s="1268">
        <v>1.330600169415133</v>
      </c>
      <c r="I34" s="1269">
        <v>1.3401290789359437</v>
      </c>
      <c r="J34" s="511" t="s">
        <v>865</v>
      </c>
    </row>
    <row r="35" spans="2:10" ht="15" thickBot="1">
      <c r="B35" s="939" t="s">
        <v>56</v>
      </c>
      <c r="C35" s="550">
        <v>0.98668881415173693</v>
      </c>
      <c r="D35" s="1267">
        <v>0.93467478844881635</v>
      </c>
      <c r="E35" s="1267">
        <v>0.95038957893423737</v>
      </c>
      <c r="F35" s="513" t="s">
        <v>754</v>
      </c>
      <c r="G35" s="514" t="s">
        <v>755</v>
      </c>
      <c r="H35" s="1113">
        <v>0.98668881415173693</v>
      </c>
      <c r="I35" s="535">
        <v>0.95038957893423737</v>
      </c>
      <c r="J35" s="511" t="s">
        <v>755</v>
      </c>
    </row>
    <row r="36" spans="2:10">
      <c r="B36" s="19" t="s">
        <v>57</v>
      </c>
      <c r="C36" s="554"/>
      <c r="D36" s="555"/>
      <c r="E36" s="556"/>
      <c r="F36" s="1270"/>
      <c r="G36" s="942"/>
      <c r="H36" s="532"/>
      <c r="I36" s="533"/>
      <c r="J36" s="517"/>
    </row>
    <row r="37" spans="2:10" ht="16.5">
      <c r="B37" s="20" t="s">
        <v>598</v>
      </c>
      <c r="C37" s="542">
        <v>4715570</v>
      </c>
      <c r="D37" s="1262">
        <v>5000613</v>
      </c>
      <c r="E37" s="1122">
        <v>5213233</v>
      </c>
      <c r="F37" s="1270">
        <v>4.2518787196689667E-2</v>
      </c>
      <c r="G37" s="942">
        <v>0.10553612818810865</v>
      </c>
      <c r="H37" s="1816">
        <v>9317901</v>
      </c>
      <c r="I37" s="1817">
        <v>10213846</v>
      </c>
      <c r="J37" s="511">
        <v>9.6153092847842014E-2</v>
      </c>
    </row>
    <row r="38" spans="2:10" ht="16.5">
      <c r="B38" s="20" t="s">
        <v>613</v>
      </c>
      <c r="C38" s="542">
        <v>2103072</v>
      </c>
      <c r="D38" s="1262">
        <v>2179645</v>
      </c>
      <c r="E38" s="1122">
        <v>2340934</v>
      </c>
      <c r="F38" s="1270">
        <v>7.3997829921845115E-2</v>
      </c>
      <c r="G38" s="942">
        <v>0.11310216673513795</v>
      </c>
      <c r="H38" s="1816">
        <v>4141381</v>
      </c>
      <c r="I38" s="1817">
        <v>4520579</v>
      </c>
      <c r="J38" s="511">
        <v>9.1563176631176857E-2</v>
      </c>
    </row>
    <row r="39" spans="2:10" ht="16.5">
      <c r="B39" s="20" t="s">
        <v>599</v>
      </c>
      <c r="C39" s="550">
        <v>0.44598468477829828</v>
      </c>
      <c r="D39" s="1267">
        <v>0.43587556165614094</v>
      </c>
      <c r="E39" s="1112">
        <v>0.44903690282018854</v>
      </c>
      <c r="F39" s="1270" t="s">
        <v>699</v>
      </c>
      <c r="G39" s="942" t="s">
        <v>700</v>
      </c>
      <c r="H39" s="1268">
        <v>0.44445428213929294</v>
      </c>
      <c r="I39" s="1269">
        <v>0.44259322100607351</v>
      </c>
      <c r="J39" s="511" t="s">
        <v>840</v>
      </c>
    </row>
    <row r="40" spans="2:10" s="8" customFormat="1" ht="15" thickBot="1">
      <c r="B40" s="939" t="s">
        <v>58</v>
      </c>
      <c r="C40" s="551">
        <v>3.5671851345965094E-2</v>
      </c>
      <c r="D40" s="552">
        <v>3.6326513877116585E-2</v>
      </c>
      <c r="E40" s="553">
        <v>3.8268893593535282E-2</v>
      </c>
      <c r="F40" s="1270" t="s">
        <v>866</v>
      </c>
      <c r="G40" s="942" t="s">
        <v>867</v>
      </c>
      <c r="H40" s="1113">
        <v>7.0699999999999999E-2</v>
      </c>
      <c r="I40" s="535">
        <v>7.4254865528480443E-2</v>
      </c>
      <c r="J40" s="515" t="s">
        <v>868</v>
      </c>
    </row>
    <row r="41" spans="2:10" s="8" customFormat="1">
      <c r="B41" s="19" t="s">
        <v>631</v>
      </c>
      <c r="C41" s="557"/>
      <c r="D41" s="1115"/>
      <c r="E41" s="558"/>
      <c r="F41" s="507"/>
      <c r="G41" s="508"/>
      <c r="H41" s="532"/>
      <c r="I41" s="533"/>
      <c r="J41" s="508"/>
    </row>
    <row r="42" spans="2:10" s="8" customFormat="1" ht="16.5">
      <c r="B42" s="20" t="s">
        <v>632</v>
      </c>
      <c r="C42" s="544">
        <v>0.17201854558694107</v>
      </c>
      <c r="D42" s="534">
        <v>0.16121449407886521</v>
      </c>
      <c r="E42" s="1111">
        <v>0.16239999999999999</v>
      </c>
      <c r="F42" s="510" t="s">
        <v>728</v>
      </c>
      <c r="G42" s="942" t="s">
        <v>729</v>
      </c>
      <c r="H42" s="1271">
        <v>0.17201854558694107</v>
      </c>
      <c r="I42" s="1272">
        <v>0.16239999999999999</v>
      </c>
      <c r="J42" s="942" t="s">
        <v>729</v>
      </c>
    </row>
    <row r="43" spans="2:10" s="8" customFormat="1" ht="16.5">
      <c r="B43" s="20" t="s">
        <v>633</v>
      </c>
      <c r="C43" s="544">
        <v>0.12752803428731313</v>
      </c>
      <c r="D43" s="534">
        <v>0.11715822557531892</v>
      </c>
      <c r="E43" s="1111">
        <v>0.11898968269528477</v>
      </c>
      <c r="F43" s="510" t="s">
        <v>726</v>
      </c>
      <c r="G43" s="942" t="s">
        <v>727</v>
      </c>
      <c r="H43" s="1271">
        <v>0.12752803428731313</v>
      </c>
      <c r="I43" s="1272">
        <v>0.11898968269528477</v>
      </c>
      <c r="J43" s="942" t="s">
        <v>727</v>
      </c>
    </row>
    <row r="44" spans="2:10" s="78" customFormat="1" ht="17" thickBot="1">
      <c r="B44" s="939" t="s">
        <v>634</v>
      </c>
      <c r="C44" s="545">
        <v>0.12793827110159278</v>
      </c>
      <c r="D44" s="546">
        <v>0.1185622140741512</v>
      </c>
      <c r="E44" s="547">
        <v>0.12051300686816038</v>
      </c>
      <c r="F44" s="513" t="s">
        <v>730</v>
      </c>
      <c r="G44" s="514" t="s">
        <v>731</v>
      </c>
      <c r="H44" s="1116">
        <v>0.12793827110159278</v>
      </c>
      <c r="I44" s="536">
        <v>0.12051300686816038</v>
      </c>
      <c r="J44" s="514" t="s">
        <v>731</v>
      </c>
    </row>
    <row r="45" spans="2:10">
      <c r="B45" s="19" t="s">
        <v>635</v>
      </c>
      <c r="C45" s="544"/>
      <c r="D45" s="534"/>
      <c r="E45" s="1111"/>
      <c r="F45" s="510" t="s">
        <v>737</v>
      </c>
      <c r="G45" s="942" t="s">
        <v>737</v>
      </c>
      <c r="H45" s="532"/>
      <c r="I45" s="533"/>
      <c r="J45" s="509" t="s">
        <v>737</v>
      </c>
    </row>
    <row r="46" spans="2:10" ht="16.5">
      <c r="B46" s="20" t="s">
        <v>632</v>
      </c>
      <c r="C46" s="544">
        <v>0.18778187032867388</v>
      </c>
      <c r="D46" s="534">
        <v>0.18033367156088634</v>
      </c>
      <c r="E46" s="1111">
        <v>0.18948379013998548</v>
      </c>
      <c r="F46" s="510" t="s">
        <v>734</v>
      </c>
      <c r="G46" s="942" t="s">
        <v>759</v>
      </c>
      <c r="H46" s="1271">
        <v>0.18778187032867388</v>
      </c>
      <c r="I46" s="1272">
        <v>0.18948379013998548</v>
      </c>
      <c r="J46" s="511" t="s">
        <v>759</v>
      </c>
    </row>
    <row r="47" spans="2:10" s="8" customFormat="1" ht="16.5">
      <c r="B47" s="20" t="s">
        <v>633</v>
      </c>
      <c r="C47" s="544">
        <v>0.16489222681324395</v>
      </c>
      <c r="D47" s="534">
        <v>0.1568832572432336</v>
      </c>
      <c r="E47" s="1111">
        <v>0.16624327678663145</v>
      </c>
      <c r="F47" s="510" t="s">
        <v>733</v>
      </c>
      <c r="G47" s="942" t="s">
        <v>858</v>
      </c>
      <c r="H47" s="1271">
        <v>0.16489222681324395</v>
      </c>
      <c r="I47" s="1272">
        <v>0.16624327678663145</v>
      </c>
      <c r="J47" s="511" t="s">
        <v>858</v>
      </c>
    </row>
    <row r="48" spans="2:10" ht="17" thickBot="1">
      <c r="B48" s="939" t="s">
        <v>634</v>
      </c>
      <c r="C48" s="545">
        <v>0.16589999999999999</v>
      </c>
      <c r="D48" s="546">
        <v>0.16064494580469613</v>
      </c>
      <c r="E48" s="547">
        <v>0.16717965636115606</v>
      </c>
      <c r="F48" s="510" t="s">
        <v>736</v>
      </c>
      <c r="G48" s="942" t="s">
        <v>869</v>
      </c>
      <c r="H48" s="1116">
        <v>0.16589999999999999</v>
      </c>
      <c r="I48" s="536">
        <v>0.16717965636115606</v>
      </c>
      <c r="J48" s="511" t="s">
        <v>869</v>
      </c>
    </row>
    <row r="49" spans="2:10" ht="15" thickBot="1">
      <c r="B49" s="1273" t="s">
        <v>59</v>
      </c>
      <c r="C49" s="539">
        <v>37380</v>
      </c>
      <c r="D49" s="540">
        <v>35508</v>
      </c>
      <c r="E49" s="541">
        <v>33461</v>
      </c>
      <c r="F49" s="1117">
        <v>-5.7648980511434078E-2</v>
      </c>
      <c r="G49" s="1118">
        <v>-0.10484216158373461</v>
      </c>
      <c r="H49" s="1128">
        <v>37380</v>
      </c>
      <c r="I49" s="1128">
        <v>33461</v>
      </c>
      <c r="J49" s="1274">
        <v>-0.10484216158373461</v>
      </c>
    </row>
    <row r="50" spans="2:10">
      <c r="B50" s="1119" t="s">
        <v>60</v>
      </c>
      <c r="C50" s="539"/>
      <c r="D50" s="540"/>
      <c r="E50" s="541"/>
      <c r="F50" s="510"/>
      <c r="G50" s="942"/>
      <c r="H50" s="532"/>
      <c r="I50" s="533"/>
      <c r="J50" s="516"/>
    </row>
    <row r="51" spans="2:10" s="8" customFormat="1" ht="14.25" customHeight="1">
      <c r="B51" s="1120" t="s">
        <v>61</v>
      </c>
      <c r="C51" s="542">
        <v>94382</v>
      </c>
      <c r="D51" s="1262">
        <v>94382</v>
      </c>
      <c r="E51" s="1122">
        <v>94382</v>
      </c>
      <c r="F51" s="510">
        <v>0</v>
      </c>
      <c r="G51" s="942">
        <v>0</v>
      </c>
      <c r="H51" s="1263">
        <v>94382</v>
      </c>
      <c r="I51" s="1264">
        <v>94382</v>
      </c>
      <c r="J51" s="942">
        <v>0</v>
      </c>
    </row>
    <row r="52" spans="2:10" s="8" customFormat="1" ht="17">
      <c r="B52" s="1120" t="s">
        <v>616</v>
      </c>
      <c r="C52" s="542">
        <v>14828.880999999999</v>
      </c>
      <c r="D52" s="1262">
        <v>14908.3</v>
      </c>
      <c r="E52" s="1122">
        <v>15076</v>
      </c>
      <c r="F52" s="510">
        <v>1.1248767465103393E-2</v>
      </c>
      <c r="G52" s="942">
        <v>1.6664709899553376E-2</v>
      </c>
      <c r="H52" s="1263">
        <v>14828.880999999999</v>
      </c>
      <c r="I52" s="1264">
        <v>15076</v>
      </c>
      <c r="J52" s="942">
        <v>1.6664709899553376E-2</v>
      </c>
    </row>
    <row r="53" spans="2:10" ht="15" thickBot="1">
      <c r="B53" s="939" t="s">
        <v>62</v>
      </c>
      <c r="C53" s="528">
        <v>79553.119000000006</v>
      </c>
      <c r="D53" s="543">
        <v>79473.7</v>
      </c>
      <c r="E53" s="529">
        <v>79306</v>
      </c>
      <c r="F53" s="513">
        <v>-2.1101320310995542E-3</v>
      </c>
      <c r="G53" s="514">
        <v>-3.1063395515643633E-3</v>
      </c>
      <c r="H53" s="1121">
        <v>79553.119000000006</v>
      </c>
      <c r="I53" s="531">
        <v>79306</v>
      </c>
      <c r="J53" s="515">
        <v>-3.1063395515643633E-3</v>
      </c>
    </row>
    <row r="54" spans="2:10">
      <c r="B54" s="9"/>
      <c r="C54" s="9"/>
      <c r="D54" s="9"/>
      <c r="E54" s="9"/>
      <c r="F54" s="9"/>
    </row>
    <row r="55" spans="2:10">
      <c r="B55" t="s">
        <v>655</v>
      </c>
      <c r="C55"/>
      <c r="D55"/>
      <c r="E55"/>
      <c r="F55"/>
    </row>
    <row r="56" spans="2:10">
      <c r="B56" t="s">
        <v>656</v>
      </c>
      <c r="C56"/>
      <c r="D56"/>
      <c r="E56"/>
      <c r="F56"/>
    </row>
    <row r="57" spans="2:10" ht="17.399999999999999" customHeight="1">
      <c r="B57" s="2001" t="s">
        <v>657</v>
      </c>
      <c r="C57" s="2001"/>
      <c r="D57" s="2001"/>
      <c r="E57" s="2001"/>
      <c r="F57" s="2001"/>
    </row>
    <row r="58" spans="2:10" ht="15" customHeight="1">
      <c r="B58" s="960" t="s">
        <v>658</v>
      </c>
      <c r="C58" s="960"/>
      <c r="D58" s="960"/>
      <c r="E58" s="960"/>
      <c r="F58" s="960"/>
    </row>
    <row r="59" spans="2:10" ht="15" customHeight="1">
      <c r="B59" s="960" t="s">
        <v>660</v>
      </c>
      <c r="C59" s="960" t="s">
        <v>659</v>
      </c>
      <c r="D59" s="960"/>
      <c r="E59" s="960"/>
      <c r="F59" s="960"/>
    </row>
    <row r="60" spans="2:10" ht="15" customHeight="1">
      <c r="B60" s="961" t="s">
        <v>661</v>
      </c>
      <c r="C60" s="1236"/>
      <c r="D60" s="1236"/>
      <c r="E60" s="1236"/>
      <c r="F60" s="1236"/>
    </row>
    <row r="61" spans="2:10">
      <c r="B61" s="960" t="s">
        <v>666</v>
      </c>
      <c r="C61" s="960"/>
      <c r="D61" s="960"/>
      <c r="E61" s="960"/>
      <c r="F61" s="960"/>
    </row>
    <row r="62" spans="2:10" ht="14.4" customHeight="1">
      <c r="B62" s="960" t="s">
        <v>662</v>
      </c>
      <c r="C62" s="960"/>
      <c r="D62" s="960"/>
      <c r="E62" s="960"/>
      <c r="F62" s="960"/>
    </row>
    <row r="63" spans="2:10">
      <c r="B63" s="960" t="s">
        <v>663</v>
      </c>
      <c r="C63" s="960"/>
      <c r="D63" s="960"/>
      <c r="E63" s="960"/>
      <c r="F63" s="960"/>
    </row>
    <row r="64" spans="2:10">
      <c r="B64" s="960" t="s">
        <v>664</v>
      </c>
      <c r="C64" s="960"/>
      <c r="D64" s="960"/>
      <c r="E64" s="960"/>
      <c r="F64" s="960"/>
    </row>
    <row r="65" spans="2:6" ht="15" customHeight="1">
      <c r="B65" s="961" t="s">
        <v>665</v>
      </c>
      <c r="C65" s="1236"/>
      <c r="D65" s="1236"/>
      <c r="E65" s="1236"/>
      <c r="F65" s="1236"/>
    </row>
    <row r="66" spans="2:6">
      <c r="B66" s="961" t="s">
        <v>614</v>
      </c>
      <c r="C66" s="1236"/>
      <c r="D66" s="1236"/>
      <c r="E66" s="1236"/>
      <c r="F66" s="1236"/>
    </row>
    <row r="67" spans="2:6" ht="15" customHeight="1">
      <c r="B67" s="962" t="s">
        <v>615</v>
      </c>
      <c r="C67" s="1236"/>
      <c r="D67" s="1236"/>
      <c r="E67" s="1236"/>
      <c r="F67" s="1236"/>
    </row>
    <row r="68" spans="2:6" ht="15" customHeight="1">
      <c r="B68" s="6"/>
      <c r="C68" s="7"/>
      <c r="D68" s="7"/>
      <c r="E68" s="7"/>
      <c r="F68" s="7"/>
    </row>
    <row r="69" spans="2:6">
      <c r="B69" s="5"/>
      <c r="C69" s="17"/>
      <c r="D69" s="17"/>
      <c r="E69" s="17"/>
      <c r="F69" s="17"/>
    </row>
  </sheetData>
  <mergeCells count="5">
    <mergeCell ref="B57:F57"/>
    <mergeCell ref="F3:G4"/>
    <mergeCell ref="C3:E4"/>
    <mergeCell ref="H3:I4"/>
    <mergeCell ref="J3:J4"/>
  </mergeCells>
  <hyperlinks>
    <hyperlink ref="A1" location="Index!A1" display="Back to index" xr:uid="{42CA4EE0-6C71-480C-8A5A-EBA967E56610}"/>
  </hyperlinks>
  <pageMargins left="0.7" right="0.7" top="0.75" bottom="0.75" header="0.3" footer="0.3"/>
  <pageSetup orientation="portrait" r:id="rId1"/>
  <headerFooter>
    <oddFooter>&amp;C_x000D_&amp;1#&amp;"Calibri"&amp;8&amp;K0000FF Datos elaborados por BCP para uso Interno</oddFooter>
  </headerFooter>
  <ignoredErrors>
    <ignoredError sqref="B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codeName="Hoja33">
    <tabColor rgb="FF2AD2C9"/>
  </sheetPr>
  <dimension ref="A1:U72"/>
  <sheetViews>
    <sheetView showGridLines="0" topLeftCell="A26" zoomScale="80" zoomScaleNormal="80" workbookViewId="0">
      <selection activeCell="C45" sqref="C45:H51"/>
    </sheetView>
  </sheetViews>
  <sheetFormatPr baseColWidth="10" defaultColWidth="11.453125" defaultRowHeight="14"/>
  <cols>
    <col min="1" max="1" width="11.453125" style="25"/>
    <col min="2" max="2" width="43.90625" style="25" customWidth="1"/>
    <col min="3" max="5" width="12.54296875" style="25" customWidth="1"/>
    <col min="6" max="6" width="14.453125" style="25" bestFit="1" customWidth="1"/>
    <col min="7" max="7" width="14.453125" style="25" customWidth="1"/>
    <col min="8" max="9" width="11.453125" style="25" customWidth="1"/>
    <col min="10" max="10" width="20" style="25" customWidth="1"/>
    <col min="11" max="16384" width="11.453125" style="25"/>
  </cols>
  <sheetData>
    <row r="1" spans="1:21">
      <c r="A1" s="993" t="s">
        <v>33</v>
      </c>
      <c r="B1" s="35"/>
      <c r="C1" s="35"/>
      <c r="D1" s="35"/>
      <c r="E1" s="35"/>
      <c r="F1" s="35"/>
      <c r="G1" s="35"/>
      <c r="H1" s="35"/>
      <c r="I1" s="35"/>
      <c r="J1" s="35"/>
      <c r="K1" s="35"/>
    </row>
    <row r="2" spans="1:21">
      <c r="A2" s="35"/>
      <c r="B2" s="2109" t="s">
        <v>528</v>
      </c>
      <c r="C2" s="2110"/>
      <c r="D2" s="2110"/>
      <c r="E2" s="2110"/>
      <c r="F2" s="2110"/>
      <c r="G2" s="2110"/>
      <c r="H2" s="2110"/>
      <c r="I2" s="2110"/>
      <c r="J2" s="2110"/>
      <c r="K2" s="35"/>
    </row>
    <row r="3" spans="1:21">
      <c r="A3" s="35"/>
      <c r="B3" s="2110"/>
      <c r="C3" s="2110"/>
      <c r="D3" s="2110"/>
      <c r="E3" s="2110"/>
      <c r="F3" s="2110"/>
      <c r="G3" s="2110"/>
      <c r="H3" s="2110"/>
      <c r="I3" s="2110"/>
      <c r="J3" s="2110"/>
      <c r="K3" s="35"/>
    </row>
    <row r="4" spans="1:21" ht="14.5" thickBot="1">
      <c r="A4" s="35"/>
      <c r="B4" s="35"/>
      <c r="C4" s="35"/>
      <c r="D4" s="35"/>
      <c r="E4" s="35"/>
      <c r="F4" s="35"/>
      <c r="G4" s="35"/>
      <c r="H4" s="35"/>
      <c r="I4" s="35"/>
      <c r="J4" s="35"/>
      <c r="K4" s="35"/>
    </row>
    <row r="5" spans="1:21" s="24" customFormat="1">
      <c r="A5" s="219"/>
      <c r="B5" s="874"/>
      <c r="C5" s="2205" t="s">
        <v>29</v>
      </c>
      <c r="D5" s="2206"/>
      <c r="E5" s="2207"/>
      <c r="F5" s="2018" t="s">
        <v>30</v>
      </c>
      <c r="G5" s="2019"/>
      <c r="H5" s="2216" t="s">
        <v>890</v>
      </c>
      <c r="I5" s="2167"/>
      <c r="J5" s="997" t="s">
        <v>192</v>
      </c>
      <c r="K5" s="219"/>
    </row>
    <row r="6" spans="1:21" s="24" customFormat="1" ht="14.5" thickBot="1">
      <c r="A6" s="219"/>
      <c r="B6" s="585" t="s">
        <v>33</v>
      </c>
      <c r="C6" s="464" t="s">
        <v>671</v>
      </c>
      <c r="D6" s="404" t="s">
        <v>576</v>
      </c>
      <c r="E6" s="405" t="s">
        <v>672</v>
      </c>
      <c r="F6" s="404" t="s">
        <v>34</v>
      </c>
      <c r="G6" s="405" t="s">
        <v>35</v>
      </c>
      <c r="H6" s="773" t="s">
        <v>787</v>
      </c>
      <c r="I6" s="774" t="s">
        <v>788</v>
      </c>
      <c r="J6" s="775" t="s">
        <v>816</v>
      </c>
      <c r="K6" s="219"/>
    </row>
    <row r="7" spans="1:21">
      <c r="A7" s="35"/>
      <c r="B7" s="147" t="s">
        <v>369</v>
      </c>
      <c r="C7" s="1523">
        <v>88459.165180000011</v>
      </c>
      <c r="D7" s="1524">
        <v>94613.156690000003</v>
      </c>
      <c r="E7" s="1525">
        <v>99138.042069999996</v>
      </c>
      <c r="F7" s="503">
        <v>4.7825117967744912E-2</v>
      </c>
      <c r="G7" s="854">
        <v>0.12072097750719446</v>
      </c>
      <c r="H7" s="855">
        <v>177990.90908000001</v>
      </c>
      <c r="I7" s="856">
        <v>193751.19876</v>
      </c>
      <c r="J7" s="857">
        <v>8.8545475504686388E-2</v>
      </c>
      <c r="K7" s="35"/>
      <c r="L7" s="42"/>
      <c r="M7" s="42"/>
      <c r="N7" s="42"/>
      <c r="O7" s="42"/>
      <c r="P7" s="42"/>
      <c r="Q7" s="42"/>
      <c r="R7" s="42"/>
      <c r="S7" s="42"/>
      <c r="T7" s="42"/>
      <c r="U7" s="42"/>
    </row>
    <row r="8" spans="1:21">
      <c r="A8" s="35"/>
      <c r="B8" s="147" t="s">
        <v>370</v>
      </c>
      <c r="C8" s="1523">
        <v>-38279.240270000002</v>
      </c>
      <c r="D8" s="1524">
        <v>-41497.629950000002</v>
      </c>
      <c r="E8" s="1525">
        <v>-44957.421650000004</v>
      </c>
      <c r="F8" s="287">
        <v>8.3373236114174798E-2</v>
      </c>
      <c r="G8" s="935">
        <v>0.17445961134275145</v>
      </c>
      <c r="H8" s="858">
        <v>-77265.321599999996</v>
      </c>
      <c r="I8" s="1526">
        <v>-86455.051600000006</v>
      </c>
      <c r="J8" s="859">
        <v>0.11893731637557847</v>
      </c>
      <c r="K8" s="35"/>
      <c r="L8" s="42"/>
      <c r="M8" s="42"/>
      <c r="N8" s="42"/>
      <c r="O8" s="42"/>
      <c r="P8" s="42"/>
      <c r="Q8" s="42"/>
      <c r="R8" s="42"/>
      <c r="S8" s="42"/>
      <c r="T8" s="42"/>
      <c r="U8" s="42"/>
    </row>
    <row r="9" spans="1:21">
      <c r="A9" s="35"/>
      <c r="B9" s="147" t="s">
        <v>346</v>
      </c>
      <c r="C9" s="1523">
        <v>-6261.6598799999992</v>
      </c>
      <c r="D9" s="1524">
        <v>-6606.0904599999994</v>
      </c>
      <c r="E9" s="1525">
        <v>-6560.2673099999993</v>
      </c>
      <c r="F9" s="287">
        <v>-6.9365005334789398E-3</v>
      </c>
      <c r="G9" s="935">
        <v>4.7688222567591865E-2</v>
      </c>
      <c r="H9" s="858">
        <v>-12455.16604</v>
      </c>
      <c r="I9" s="1526">
        <v>-13166.357769999999</v>
      </c>
      <c r="J9" s="859">
        <v>5.7100140432973179E-2</v>
      </c>
      <c r="K9" s="35"/>
      <c r="L9" s="42"/>
      <c r="M9" s="42"/>
      <c r="N9" s="42"/>
      <c r="O9" s="42"/>
      <c r="P9" s="42"/>
      <c r="Q9" s="42"/>
      <c r="R9" s="42"/>
      <c r="S9" s="42"/>
      <c r="T9" s="42"/>
      <c r="U9" s="42"/>
    </row>
    <row r="10" spans="1:21">
      <c r="A10" s="35"/>
      <c r="B10" s="265" t="s">
        <v>329</v>
      </c>
      <c r="C10" s="1527">
        <v>43918.26503000001</v>
      </c>
      <c r="D10" s="1528">
        <v>46509.436280000002</v>
      </c>
      <c r="E10" s="1529">
        <v>47620.353109999996</v>
      </c>
      <c r="F10" s="288">
        <v>2.3885837345177796E-2</v>
      </c>
      <c r="G10" s="936">
        <v>8.4294952850963778E-2</v>
      </c>
      <c r="H10" s="860">
        <v>88270.421440000006</v>
      </c>
      <c r="I10" s="1530">
        <v>94129.789389999991</v>
      </c>
      <c r="J10" s="861">
        <v>6.6379743683253833E-2</v>
      </c>
      <c r="K10" s="35"/>
      <c r="L10" s="42"/>
      <c r="M10" s="42"/>
      <c r="N10" s="42"/>
      <c r="O10" s="42"/>
      <c r="P10" s="42"/>
      <c r="Q10" s="42"/>
      <c r="R10" s="42"/>
      <c r="S10" s="42"/>
      <c r="T10" s="42"/>
      <c r="U10" s="42"/>
    </row>
    <row r="11" spans="1:21">
      <c r="A11" s="35"/>
      <c r="B11" s="147" t="s">
        <v>371</v>
      </c>
      <c r="C11" s="1523">
        <v>6684.5739599999997</v>
      </c>
      <c r="D11" s="1524">
        <v>5056.9186599999985</v>
      </c>
      <c r="E11" s="1525">
        <v>3901</v>
      </c>
      <c r="F11" s="287">
        <v>-0.22858162009669314</v>
      </c>
      <c r="G11" s="935">
        <v>-0.41641755729784757</v>
      </c>
      <c r="H11" s="858">
        <v>15426.660190000001</v>
      </c>
      <c r="I11" s="1526">
        <v>8957.9186599999994</v>
      </c>
      <c r="J11" s="859">
        <v>-0.4193222285529582</v>
      </c>
      <c r="K11" s="35"/>
      <c r="L11" s="42"/>
      <c r="M11" s="42"/>
      <c r="N11" s="42"/>
      <c r="O11" s="42"/>
      <c r="P11" s="42"/>
      <c r="Q11" s="42"/>
      <c r="R11" s="42"/>
      <c r="S11" s="42"/>
      <c r="T11" s="42"/>
      <c r="U11" s="42"/>
    </row>
    <row r="12" spans="1:21">
      <c r="A12" s="35"/>
      <c r="B12" s="147" t="s">
        <v>42</v>
      </c>
      <c r="C12" s="1523">
        <v>-13498.959380000002</v>
      </c>
      <c r="D12" s="1524">
        <v>-14297.358369999998</v>
      </c>
      <c r="E12" s="1525">
        <v>-14265.510270000001</v>
      </c>
      <c r="F12" s="287">
        <v>-2.2275513542994174E-3</v>
      </c>
      <c r="G12" s="935">
        <v>5.6785924634732643E-2</v>
      </c>
      <c r="H12" s="858">
        <v>-26794.144039999999</v>
      </c>
      <c r="I12" s="1526">
        <v>-28562.868640000001</v>
      </c>
      <c r="J12" s="859">
        <v>6.6011610498157181E-2</v>
      </c>
      <c r="K12" s="35"/>
      <c r="L12" s="42"/>
      <c r="M12" s="42"/>
      <c r="N12" s="42"/>
      <c r="O12" s="42"/>
      <c r="P12" s="42"/>
      <c r="Q12" s="42"/>
      <c r="R12" s="42"/>
      <c r="S12" s="42"/>
      <c r="T12" s="42"/>
      <c r="U12" s="42"/>
    </row>
    <row r="13" spans="1:21">
      <c r="A13" s="35"/>
      <c r="B13" s="265" t="s">
        <v>372</v>
      </c>
      <c r="C13" s="1527">
        <v>37103.879610000011</v>
      </c>
      <c r="D13" s="1528">
        <v>37268.996570000003</v>
      </c>
      <c r="E13" s="1529">
        <v>37255.842839999998</v>
      </c>
      <c r="F13" s="288">
        <v>-3.5294027772658776E-4</v>
      </c>
      <c r="G13" s="936">
        <v>4.0956156498261898E-3</v>
      </c>
      <c r="H13" s="860">
        <v>76902.937590000016</v>
      </c>
      <c r="I13" s="1530">
        <v>74524.83941</v>
      </c>
      <c r="J13" s="861">
        <v>-3.0923372429264018E-2</v>
      </c>
      <c r="K13" s="35"/>
      <c r="L13" s="42"/>
      <c r="M13" s="42"/>
      <c r="N13" s="42"/>
      <c r="O13" s="42"/>
      <c r="P13" s="42"/>
      <c r="Q13" s="42"/>
      <c r="R13" s="42"/>
      <c r="S13" s="42"/>
      <c r="T13" s="42"/>
      <c r="U13" s="42"/>
    </row>
    <row r="14" spans="1:21">
      <c r="A14" s="35"/>
      <c r="B14" s="147" t="s">
        <v>373</v>
      </c>
      <c r="C14" s="1523">
        <v>309.79206999999997</v>
      </c>
      <c r="D14" s="1524">
        <v>-256.48055999999997</v>
      </c>
      <c r="E14" s="1525">
        <v>-351.05559000000005</v>
      </c>
      <c r="F14" s="287">
        <v>0.36874151397673227</v>
      </c>
      <c r="G14" s="935">
        <v>-2.1331974701611958</v>
      </c>
      <c r="H14" s="858">
        <v>268.48975999999999</v>
      </c>
      <c r="I14" s="1526">
        <v>-607.53615000000002</v>
      </c>
      <c r="J14" s="859">
        <v>-3.2627907671413614</v>
      </c>
      <c r="K14" s="35"/>
      <c r="L14" s="42"/>
      <c r="M14" s="42"/>
      <c r="N14" s="42"/>
      <c r="O14" s="42"/>
      <c r="P14" s="42"/>
      <c r="Q14" s="42"/>
      <c r="R14" s="42"/>
      <c r="S14" s="42"/>
      <c r="T14" s="42"/>
      <c r="U14" s="42"/>
    </row>
    <row r="15" spans="1:21" ht="14.5" thickBot="1">
      <c r="A15" s="35"/>
      <c r="B15" s="289" t="s">
        <v>374</v>
      </c>
      <c r="C15" s="1527">
        <v>37413.671680000014</v>
      </c>
      <c r="D15" s="1528">
        <v>37012.516010000007</v>
      </c>
      <c r="E15" s="1529">
        <v>36904.787249999994</v>
      </c>
      <c r="F15" s="406">
        <v>-2.9106035366768257E-3</v>
      </c>
      <c r="G15" s="862">
        <v>-1.3601563469966771E-2</v>
      </c>
      <c r="H15" s="863">
        <v>77171.427350000013</v>
      </c>
      <c r="I15" s="864">
        <v>73917.303260000001</v>
      </c>
      <c r="J15" s="1531">
        <v>-4.2167473140562683E-2</v>
      </c>
      <c r="K15" s="35"/>
      <c r="L15" s="42"/>
      <c r="M15" s="42"/>
      <c r="N15" s="42"/>
      <c r="O15" s="42"/>
      <c r="P15" s="42"/>
      <c r="Q15" s="42"/>
      <c r="R15" s="42"/>
      <c r="S15" s="42"/>
      <c r="T15" s="42"/>
      <c r="U15" s="42"/>
    </row>
    <row r="16" spans="1:21" ht="15" thickBot="1">
      <c r="A16" s="35"/>
      <c r="B16" s="1532" t="s">
        <v>526</v>
      </c>
      <c r="C16" s="1533">
        <v>0.36599586890568708</v>
      </c>
      <c r="D16" s="1534">
        <v>0.31411867821388606</v>
      </c>
      <c r="E16" s="1535">
        <v>0.32019044322788631</v>
      </c>
      <c r="F16" s="865" t="s">
        <v>892</v>
      </c>
      <c r="G16" s="866" t="s">
        <v>893</v>
      </c>
      <c r="H16" s="867">
        <v>0.33390191333162444</v>
      </c>
      <c r="I16" s="1400">
        <v>0.3018337757018737</v>
      </c>
      <c r="J16" s="1536" t="s">
        <v>894</v>
      </c>
      <c r="K16" s="35"/>
      <c r="L16" s="42"/>
      <c r="M16" s="42"/>
      <c r="N16" s="42"/>
      <c r="O16" s="42"/>
      <c r="P16" s="42"/>
      <c r="Q16" s="42"/>
      <c r="R16" s="42"/>
      <c r="S16" s="42"/>
      <c r="T16" s="42"/>
      <c r="U16" s="42"/>
    </row>
    <row r="17" spans="1:21" s="101" customFormat="1">
      <c r="A17" s="290"/>
      <c r="B17" s="290" t="s">
        <v>375</v>
      </c>
      <c r="C17" s="290"/>
      <c r="D17" s="290"/>
      <c r="E17" s="290"/>
      <c r="F17" s="290"/>
      <c r="G17" s="290"/>
      <c r="H17" s="290"/>
      <c r="I17" s="290"/>
      <c r="J17" s="290"/>
      <c r="K17" s="290"/>
      <c r="L17" s="42"/>
      <c r="M17" s="42"/>
      <c r="N17" s="42"/>
      <c r="O17" s="42"/>
      <c r="P17" s="42"/>
      <c r="Q17" s="42"/>
      <c r="R17" s="42"/>
      <c r="S17" s="42"/>
      <c r="T17" s="42"/>
      <c r="U17" s="42"/>
    </row>
    <row r="18" spans="1:21">
      <c r="A18" s="35"/>
      <c r="B18" s="290" t="s">
        <v>376</v>
      </c>
      <c r="C18" s="291"/>
      <c r="D18" s="291"/>
      <c r="E18" s="291"/>
      <c r="F18" s="268"/>
      <c r="G18" s="268"/>
      <c r="H18" s="35"/>
      <c r="I18" s="35"/>
      <c r="J18" s="35"/>
      <c r="K18" s="35"/>
    </row>
    <row r="19" spans="1:21">
      <c r="A19" s="35"/>
      <c r="B19" s="35"/>
      <c r="C19" s="292"/>
      <c r="D19" s="293"/>
      <c r="E19" s="293"/>
      <c r="F19" s="268"/>
      <c r="G19" s="268"/>
      <c r="H19" s="35"/>
      <c r="I19" s="35"/>
      <c r="J19" s="35"/>
      <c r="K19" s="35"/>
    </row>
    <row r="20" spans="1:21" ht="26.25" customHeight="1" thickBot="1">
      <c r="A20" s="35"/>
      <c r="B20" s="106"/>
      <c r="C20" s="294"/>
      <c r="D20" s="294"/>
      <c r="E20" s="294"/>
      <c r="F20" s="294"/>
      <c r="G20" s="294"/>
      <c r="H20" s="35"/>
      <c r="I20" s="35"/>
      <c r="J20" s="35"/>
      <c r="K20" s="35"/>
    </row>
    <row r="21" spans="1:21">
      <c r="A21" s="35"/>
      <c r="B21" s="1537"/>
      <c r="C21" s="2062" t="s">
        <v>310</v>
      </c>
      <c r="D21" s="2079"/>
      <c r="E21" s="2079"/>
      <c r="F21" s="2201" t="s">
        <v>30</v>
      </c>
      <c r="G21" s="2203"/>
      <c r="H21" s="35"/>
      <c r="I21" s="35"/>
      <c r="J21" s="35"/>
      <c r="K21" s="35"/>
    </row>
    <row r="22" spans="1:21" ht="14.5" thickBot="1">
      <c r="A22" s="35"/>
      <c r="B22" s="341"/>
      <c r="C22" s="464" t="s">
        <v>673</v>
      </c>
      <c r="D22" s="404" t="s">
        <v>688</v>
      </c>
      <c r="E22" s="405" t="s">
        <v>674</v>
      </c>
      <c r="F22" s="520" t="s">
        <v>34</v>
      </c>
      <c r="G22" s="1538" t="s">
        <v>35</v>
      </c>
      <c r="H22" s="35"/>
      <c r="I22" s="35"/>
      <c r="J22" s="35"/>
      <c r="K22" s="35"/>
    </row>
    <row r="23" spans="1:21">
      <c r="A23" s="35"/>
      <c r="B23" s="518" t="s">
        <v>358</v>
      </c>
      <c r="C23" s="1523">
        <v>633654.04365999997</v>
      </c>
      <c r="D23" s="1524">
        <v>782372.22773999989</v>
      </c>
      <c r="E23" s="1525">
        <v>690377.21883999999</v>
      </c>
      <c r="F23" s="503">
        <v>-0.11758470666289034</v>
      </c>
      <c r="G23" s="852">
        <v>8.9517577844790086E-2</v>
      </c>
      <c r="H23" s="35"/>
      <c r="I23" s="35"/>
      <c r="J23" s="35"/>
      <c r="K23" s="35"/>
    </row>
    <row r="24" spans="1:21">
      <c r="A24" s="35"/>
      <c r="B24" s="284" t="s">
        <v>360</v>
      </c>
      <c r="C24" s="1523">
        <v>205962.13902000003</v>
      </c>
      <c r="D24" s="1524">
        <v>339805.82181999995</v>
      </c>
      <c r="E24" s="1525">
        <v>210872.48832999999</v>
      </c>
      <c r="F24" s="287">
        <v>-0.37943238523528833</v>
      </c>
      <c r="G24" s="1539">
        <v>2.384102890640083E-2</v>
      </c>
      <c r="H24" s="35"/>
      <c r="I24" s="35"/>
      <c r="J24" s="35"/>
      <c r="K24" s="35"/>
    </row>
    <row r="25" spans="1:21" ht="14.5" thickBot="1">
      <c r="A25" s="35"/>
      <c r="B25" s="519" t="s">
        <v>443</v>
      </c>
      <c r="C25" s="1540">
        <v>427691.51385567547</v>
      </c>
      <c r="D25" s="1541">
        <v>442566.19393000001</v>
      </c>
      <c r="E25" s="1542">
        <v>479504.73055999994</v>
      </c>
      <c r="F25" s="504">
        <v>8.3464433426296614E-2</v>
      </c>
      <c r="G25" s="853">
        <v>0.12114623513855549</v>
      </c>
      <c r="H25" s="35"/>
      <c r="I25" s="35"/>
      <c r="J25" s="35"/>
      <c r="K25" s="35"/>
    </row>
    <row r="26" spans="1:21">
      <c r="A26" s="35"/>
      <c r="B26" s="35" t="s">
        <v>375</v>
      </c>
      <c r="C26" s="295"/>
      <c r="D26" s="295"/>
      <c r="E26" s="295"/>
      <c r="F26" s="1247"/>
      <c r="G26" s="1247"/>
      <c r="H26" s="35"/>
      <c r="I26" s="35"/>
      <c r="J26" s="35"/>
      <c r="K26" s="35"/>
    </row>
    <row r="27" spans="1:21">
      <c r="A27" s="35"/>
      <c r="B27" s="35" t="s">
        <v>376</v>
      </c>
      <c r="C27" s="295"/>
      <c r="D27" s="295"/>
      <c r="E27" s="295"/>
      <c r="F27" s="1247"/>
      <c r="G27" s="1247"/>
      <c r="H27" s="35"/>
      <c r="I27" s="35"/>
      <c r="J27" s="35"/>
      <c r="K27" s="35"/>
    </row>
    <row r="28" spans="1:21">
      <c r="A28" s="35"/>
      <c r="B28" s="35"/>
      <c r="C28" s="35"/>
      <c r="D28" s="35"/>
      <c r="E28" s="35"/>
      <c r="F28" s="35"/>
      <c r="G28" s="35"/>
      <c r="H28" s="35"/>
      <c r="I28" s="35"/>
      <c r="J28" s="35"/>
      <c r="K28" s="35"/>
    </row>
    <row r="29" spans="1:21" ht="14.5" thickBot="1">
      <c r="A29" s="35"/>
      <c r="B29" s="296"/>
      <c r="C29" s="296"/>
      <c r="D29" s="71"/>
      <c r="E29" s="71"/>
      <c r="F29" s="71"/>
      <c r="G29" s="35"/>
      <c r="H29" s="35"/>
      <c r="I29" s="35"/>
      <c r="J29" s="35"/>
      <c r="K29" s="35"/>
    </row>
    <row r="30" spans="1:21" ht="26.5" thickBot="1">
      <c r="A30" s="35"/>
      <c r="B30" s="1543" t="s">
        <v>377</v>
      </c>
      <c r="C30" s="1544" t="s">
        <v>688</v>
      </c>
      <c r="D30" s="1545" t="s">
        <v>743</v>
      </c>
      <c r="E30" s="1546" t="s">
        <v>674</v>
      </c>
      <c r="F30" s="1545" t="s">
        <v>744</v>
      </c>
      <c r="G30" s="35"/>
      <c r="H30" s="35"/>
      <c r="I30" s="35"/>
      <c r="J30" s="35"/>
      <c r="K30" s="35"/>
    </row>
    <row r="31" spans="1:21" ht="14.5">
      <c r="A31" s="35"/>
      <c r="B31" s="1547" t="s">
        <v>378</v>
      </c>
      <c r="C31" s="869">
        <v>1625.244697933</v>
      </c>
      <c r="D31" s="1548">
        <v>4.2642567858131745E-2</v>
      </c>
      <c r="E31" s="869">
        <v>1696.1520364119999</v>
      </c>
      <c r="F31" s="1548">
        <v>4.6314164590908626E-2</v>
      </c>
      <c r="G31" s="35"/>
      <c r="H31" s="35"/>
      <c r="I31" s="35"/>
      <c r="J31" s="35"/>
      <c r="K31" s="35"/>
    </row>
    <row r="32" spans="1:21" ht="14.5">
      <c r="A32" s="35"/>
      <c r="B32" s="261" t="s">
        <v>379</v>
      </c>
      <c r="C32" s="869">
        <v>6540.4976502192003</v>
      </c>
      <c r="D32" s="1549">
        <v>0.17160715259070555</v>
      </c>
      <c r="E32" s="869">
        <v>6486.7885991399999</v>
      </c>
      <c r="F32" s="1549">
        <v>0.17712456690057252</v>
      </c>
      <c r="G32" s="35"/>
      <c r="H32" s="35"/>
      <c r="I32" s="35"/>
      <c r="J32" s="35"/>
      <c r="K32" s="35"/>
    </row>
    <row r="33" spans="1:11" ht="14.5">
      <c r="A33" s="35"/>
      <c r="B33" s="261" t="s">
        <v>380</v>
      </c>
      <c r="C33" s="869">
        <v>26240.324591417499</v>
      </c>
      <c r="D33" s="1549">
        <v>0.68848390856590402</v>
      </c>
      <c r="E33" s="869">
        <v>24895.569411991997</v>
      </c>
      <c r="F33" s="1549">
        <v>0.67978428500457644</v>
      </c>
      <c r="G33" s="35"/>
      <c r="H33" s="35"/>
      <c r="I33" s="35"/>
      <c r="J33" s="35"/>
      <c r="K33" s="35"/>
    </row>
    <row r="34" spans="1:11" ht="15" thickBot="1">
      <c r="A34" s="35"/>
      <c r="B34" s="261" t="s">
        <v>381</v>
      </c>
      <c r="C34" s="869">
        <v>3707.1326064813998</v>
      </c>
      <c r="D34" s="1549">
        <v>9.7266370985258713E-2</v>
      </c>
      <c r="E34" s="869">
        <v>3544.2391997770001</v>
      </c>
      <c r="F34" s="1549">
        <v>9.6776983503942315E-2</v>
      </c>
      <c r="G34" s="35"/>
      <c r="H34" s="35"/>
      <c r="I34" s="35"/>
      <c r="J34" s="35"/>
      <c r="K34" s="35"/>
    </row>
    <row r="35" spans="1:11" ht="15" thickBot="1">
      <c r="A35" s="35"/>
      <c r="B35" s="1550" t="s">
        <v>382</v>
      </c>
      <c r="C35" s="870">
        <v>38113.199546051095</v>
      </c>
      <c r="D35" s="871">
        <v>1</v>
      </c>
      <c r="E35" s="870">
        <v>36622.749247321</v>
      </c>
      <c r="F35" s="871">
        <v>0.99999999999999978</v>
      </c>
      <c r="G35" s="35"/>
      <c r="H35" s="35"/>
      <c r="I35" s="35"/>
      <c r="J35" s="35"/>
      <c r="K35" s="35"/>
    </row>
    <row r="36" spans="1:11">
      <c r="A36" s="35"/>
      <c r="B36" s="1247" t="s">
        <v>389</v>
      </c>
      <c r="C36" s="1247"/>
      <c r="D36" s="1247"/>
      <c r="E36" s="1247"/>
      <c r="F36" s="1247"/>
      <c r="G36" s="35"/>
      <c r="H36" s="35"/>
      <c r="I36" s="35"/>
      <c r="J36" s="35"/>
      <c r="K36" s="35"/>
    </row>
    <row r="37" spans="1:11" ht="14.5" thickBot="1">
      <c r="A37" s="35"/>
      <c r="B37" s="868"/>
      <c r="C37" s="71"/>
      <c r="D37" s="71"/>
      <c r="E37" s="35"/>
      <c r="F37" s="35"/>
      <c r="G37" s="35"/>
      <c r="H37" s="35"/>
      <c r="I37" s="35"/>
      <c r="J37" s="35"/>
      <c r="K37" s="35"/>
    </row>
    <row r="38" spans="1:11" ht="26.5" thickBot="1">
      <c r="A38" s="35"/>
      <c r="B38" s="1551" t="s">
        <v>383</v>
      </c>
      <c r="C38" s="872" t="s">
        <v>753</v>
      </c>
      <c r="D38" s="872" t="s">
        <v>745</v>
      </c>
      <c r="E38" s="35"/>
      <c r="F38" s="35"/>
      <c r="G38" s="35"/>
      <c r="H38" s="35"/>
      <c r="I38" s="35"/>
      <c r="J38" s="35"/>
      <c r="K38" s="35"/>
    </row>
    <row r="39" spans="1:11" ht="14.5">
      <c r="A39" s="35"/>
      <c r="B39" s="523" t="s">
        <v>378</v>
      </c>
      <c r="C39" s="892">
        <v>8.3391000000000007E-2</v>
      </c>
      <c r="D39" s="892">
        <v>7.8600000000000003E-2</v>
      </c>
      <c r="E39" s="35"/>
      <c r="F39" s="35"/>
      <c r="G39" s="35"/>
      <c r="H39" s="35"/>
      <c r="I39" s="35"/>
      <c r="J39" s="35"/>
      <c r="K39" s="35"/>
    </row>
    <row r="40" spans="1:11" ht="14.5">
      <c r="A40" s="35"/>
      <c r="B40" s="119" t="s">
        <v>379</v>
      </c>
      <c r="C40" s="893">
        <v>0.122532</v>
      </c>
      <c r="D40" s="893">
        <v>6.7799999999999999E-2</v>
      </c>
      <c r="E40" s="35"/>
      <c r="F40" s="35"/>
      <c r="G40" s="35"/>
      <c r="H40" s="35"/>
      <c r="I40" s="35"/>
      <c r="J40" s="35"/>
      <c r="K40" s="35"/>
    </row>
    <row r="41" spans="1:11" ht="14.5">
      <c r="A41" s="35"/>
      <c r="B41" s="119" t="s">
        <v>380</v>
      </c>
      <c r="C41" s="893">
        <v>8.7423000000000001E-2</v>
      </c>
      <c r="D41" s="893">
        <v>8.0100000000000005E-2</v>
      </c>
      <c r="E41" s="35"/>
      <c r="F41" s="35"/>
      <c r="G41" s="35"/>
      <c r="H41" s="35"/>
      <c r="I41" s="35"/>
      <c r="J41" s="35"/>
      <c r="K41" s="35"/>
    </row>
    <row r="42" spans="1:11" ht="15" thickBot="1">
      <c r="A42" s="35"/>
      <c r="B42" s="524" t="s">
        <v>381</v>
      </c>
      <c r="C42" s="894">
        <v>0.10116799999999999</v>
      </c>
      <c r="D42" s="894">
        <v>0.1263</v>
      </c>
      <c r="E42" s="35"/>
      <c r="F42" s="35"/>
      <c r="G42" s="35"/>
      <c r="H42" s="35"/>
      <c r="I42" s="35"/>
      <c r="J42" s="35"/>
      <c r="K42" s="35"/>
    </row>
    <row r="43" spans="1:11">
      <c r="A43" s="35"/>
      <c r="B43" s="35" t="s">
        <v>547</v>
      </c>
      <c r="C43" s="35"/>
      <c r="D43" s="35"/>
      <c r="E43" s="35"/>
      <c r="F43" s="35"/>
      <c r="G43" s="35"/>
      <c r="H43" s="35"/>
      <c r="I43" s="35"/>
      <c r="J43" s="35"/>
      <c r="K43" s="35"/>
    </row>
    <row r="44" spans="1:11" ht="14.5" thickBot="1">
      <c r="A44" s="35"/>
      <c r="B44" s="35"/>
      <c r="C44" s="35"/>
      <c r="D44" s="35"/>
      <c r="E44" s="35"/>
      <c r="F44" s="35"/>
      <c r="G44" s="35"/>
      <c r="H44" s="35"/>
      <c r="I44" s="35"/>
      <c r="J44" s="35"/>
      <c r="K44" s="35"/>
    </row>
    <row r="45" spans="1:11" ht="33.75" customHeight="1" thickBot="1">
      <c r="A45" s="35"/>
      <c r="B45" s="895" t="s">
        <v>384</v>
      </c>
      <c r="C45" s="898" t="s">
        <v>746</v>
      </c>
      <c r="D45" s="898" t="s">
        <v>747</v>
      </c>
      <c r="E45" s="899" t="s">
        <v>748</v>
      </c>
      <c r="F45" s="898" t="s">
        <v>749</v>
      </c>
      <c r="G45" s="898" t="s">
        <v>750</v>
      </c>
      <c r="H45" s="899" t="s">
        <v>751</v>
      </c>
      <c r="I45" s="35"/>
      <c r="J45" s="35"/>
      <c r="K45" s="35"/>
    </row>
    <row r="46" spans="1:11" ht="15" customHeight="1">
      <c r="A46" s="35"/>
      <c r="B46" s="896" t="s">
        <v>385</v>
      </c>
      <c r="C46" s="900">
        <v>2342539</v>
      </c>
      <c r="D46" s="900">
        <v>9409604</v>
      </c>
      <c r="E46" s="1552">
        <v>0.24895192188746731</v>
      </c>
      <c r="F46" s="901">
        <v>2342823</v>
      </c>
      <c r="G46" s="900">
        <v>9556177</v>
      </c>
      <c r="H46" s="1552">
        <v>0.24516320700213065</v>
      </c>
      <c r="I46" s="35"/>
      <c r="J46" s="35"/>
      <c r="K46" s="35"/>
    </row>
    <row r="47" spans="1:11">
      <c r="A47" s="35"/>
      <c r="B47" s="896" t="s">
        <v>386</v>
      </c>
      <c r="C47" s="902">
        <v>0</v>
      </c>
      <c r="D47" s="902">
        <v>128591</v>
      </c>
      <c r="E47" s="1552">
        <v>0</v>
      </c>
      <c r="F47" s="902">
        <v>0</v>
      </c>
      <c r="G47" s="902">
        <v>151765</v>
      </c>
      <c r="H47" s="1552">
        <v>0</v>
      </c>
      <c r="I47" s="35"/>
      <c r="J47" s="35"/>
      <c r="K47" s="35"/>
    </row>
    <row r="48" spans="1:11">
      <c r="A48" s="35"/>
      <c r="B48" s="896" t="s">
        <v>387</v>
      </c>
      <c r="C48" s="902">
        <v>38113.199546051197</v>
      </c>
      <c r="D48" s="902">
        <v>126616.779119211</v>
      </c>
      <c r="E48" s="1552">
        <v>0.301012234011791</v>
      </c>
      <c r="F48" s="902">
        <v>36622.749247319996</v>
      </c>
      <c r="G48" s="902">
        <v>122496.41620665499</v>
      </c>
      <c r="H48" s="1552">
        <v>0.29896996484808469</v>
      </c>
      <c r="I48" s="35"/>
      <c r="J48" s="35"/>
      <c r="K48" s="35"/>
    </row>
    <row r="49" spans="1:11">
      <c r="A49" s="35"/>
      <c r="B49" s="896" t="s">
        <v>388</v>
      </c>
      <c r="C49" s="902">
        <v>1033.41837328</v>
      </c>
      <c r="D49" s="902">
        <v>3867.8861069699997</v>
      </c>
      <c r="E49" s="1552">
        <v>0.26717911145774476</v>
      </c>
      <c r="F49" s="902">
        <v>1104.9374112999999</v>
      </c>
      <c r="G49" s="902">
        <v>4129.4074184500005</v>
      </c>
      <c r="H49" s="1552">
        <v>0.26757771741368769</v>
      </c>
      <c r="I49" s="35"/>
      <c r="J49" s="35"/>
      <c r="K49" s="35"/>
    </row>
    <row r="50" spans="1:11">
      <c r="A50" s="35"/>
      <c r="B50" s="896" t="s">
        <v>545</v>
      </c>
      <c r="C50" s="902">
        <v>922.06863999999996</v>
      </c>
      <c r="D50" s="902">
        <v>2093.3084899999999</v>
      </c>
      <c r="E50" s="1552">
        <v>0.44048387727123772</v>
      </c>
      <c r="F50" s="902">
        <v>975.60927000000004</v>
      </c>
      <c r="G50" s="902">
        <v>2124.9779600000002</v>
      </c>
      <c r="H50" s="1552">
        <v>0.45911500653870307</v>
      </c>
      <c r="I50" s="35"/>
      <c r="J50" s="35"/>
      <c r="K50" s="35"/>
    </row>
    <row r="51" spans="1:11" ht="14.5" thickBot="1">
      <c r="A51" s="35"/>
      <c r="B51" s="897" t="s">
        <v>546</v>
      </c>
      <c r="C51" s="903">
        <v>1459.2509</v>
      </c>
      <c r="D51" s="904">
        <v>4786.9640333159341</v>
      </c>
      <c r="E51" s="905">
        <v>0.30483849259029749</v>
      </c>
      <c r="F51" s="903">
        <v>1538.969425</v>
      </c>
      <c r="G51" s="904">
        <v>5012.6441837754301</v>
      </c>
      <c r="H51" s="905">
        <v>0.3070174878921641</v>
      </c>
      <c r="I51" s="35"/>
      <c r="J51" s="35"/>
      <c r="K51" s="35"/>
    </row>
    <row r="52" spans="1:11">
      <c r="A52" s="35"/>
      <c r="B52" s="2208"/>
      <c r="C52" s="2208"/>
      <c r="D52" s="2208"/>
      <c r="E52" s="2208"/>
      <c r="F52" s="2208"/>
      <c r="G52" s="2208"/>
      <c r="H52" s="2208"/>
      <c r="I52" s="35"/>
      <c r="J52" s="35"/>
      <c r="K52" s="35"/>
    </row>
    <row r="53" spans="1:11" ht="14.5">
      <c r="A53" s="35"/>
      <c r="B53" s="1553" t="s">
        <v>389</v>
      </c>
      <c r="C53" s="1249"/>
      <c r="D53" s="1249"/>
      <c r="E53" s="1249"/>
      <c r="F53" s="1249"/>
      <c r="G53" s="1249"/>
      <c r="H53" s="1249"/>
      <c r="I53" s="35"/>
      <c r="J53" s="35"/>
      <c r="K53" s="35"/>
    </row>
    <row r="54" spans="1:11" ht="14.5">
      <c r="A54" s="35"/>
      <c r="B54" s="1554" t="s">
        <v>579</v>
      </c>
      <c r="C54" s="1249"/>
      <c r="D54" s="1249"/>
      <c r="E54" s="1249"/>
      <c r="F54" s="1249"/>
      <c r="G54" s="1249"/>
      <c r="H54" s="1249"/>
      <c r="I54" s="35"/>
      <c r="J54" s="35"/>
      <c r="K54" s="35"/>
    </row>
    <row r="55" spans="1:11">
      <c r="A55" s="35"/>
      <c r="B55" s="297"/>
      <c r="C55" s="297"/>
      <c r="D55" s="297"/>
      <c r="E55" s="297"/>
      <c r="F55" s="297"/>
      <c r="G55" s="297"/>
      <c r="H55" s="297"/>
      <c r="I55" s="35"/>
      <c r="J55" s="35"/>
      <c r="K55" s="35"/>
    </row>
    <row r="56" spans="1:11">
      <c r="A56" s="35"/>
      <c r="C56" s="297"/>
      <c r="D56" s="297"/>
      <c r="E56" s="297"/>
      <c r="F56" s="297"/>
      <c r="G56" s="297"/>
      <c r="H56" s="35"/>
      <c r="I56" s="35"/>
      <c r="J56" s="35"/>
      <c r="K56" s="35"/>
    </row>
    <row r="57" spans="1:11">
      <c r="A57" s="35"/>
      <c r="B57" s="298"/>
      <c r="C57" s="298"/>
      <c r="D57" s="272"/>
      <c r="E57" s="272"/>
      <c r="F57" s="272"/>
      <c r="G57" s="272"/>
      <c r="H57" s="35"/>
      <c r="I57" s="35"/>
      <c r="J57" s="35"/>
      <c r="K57" s="35"/>
    </row>
    <row r="58" spans="1:11">
      <c r="A58" s="35"/>
      <c r="B58" s="2204"/>
      <c r="C58" s="2204"/>
      <c r="D58" s="2204"/>
      <c r="E58" s="2204"/>
      <c r="F58" s="2204"/>
      <c r="G58" s="2204"/>
      <c r="H58" s="35"/>
      <c r="I58" s="35"/>
      <c r="J58" s="35"/>
      <c r="K58" s="35"/>
    </row>
    <row r="59" spans="1:11">
      <c r="A59" s="35"/>
      <c r="B59" s="35"/>
      <c r="C59" s="35"/>
      <c r="D59" s="35"/>
      <c r="E59" s="35"/>
      <c r="F59" s="35"/>
      <c r="G59" s="35"/>
      <c r="H59" s="35"/>
      <c r="I59" s="35"/>
      <c r="J59" s="35"/>
      <c r="K59" s="35"/>
    </row>
    <row r="60" spans="1:11">
      <c r="A60" s="35"/>
      <c r="B60" s="35"/>
      <c r="C60" s="35"/>
      <c r="D60" s="35"/>
      <c r="E60" s="35"/>
      <c r="F60" s="35"/>
      <c r="G60" s="35"/>
      <c r="H60" s="35"/>
      <c r="I60" s="35"/>
      <c r="J60" s="35"/>
      <c r="K60" s="35"/>
    </row>
    <row r="61" spans="1:11">
      <c r="A61" s="35"/>
      <c r="B61" s="35"/>
      <c r="C61" s="35"/>
      <c r="D61" s="35"/>
      <c r="E61" s="35"/>
      <c r="F61" s="35"/>
      <c r="G61" s="35"/>
      <c r="H61" s="35"/>
      <c r="I61" s="35"/>
      <c r="J61" s="35"/>
      <c r="K61" s="35"/>
    </row>
    <row r="62" spans="1:11">
      <c r="A62" s="35"/>
      <c r="B62" s="35"/>
      <c r="C62" s="35"/>
      <c r="D62" s="35"/>
      <c r="E62" s="35"/>
      <c r="F62" s="35"/>
      <c r="G62" s="35"/>
      <c r="H62" s="35"/>
      <c r="I62" s="35"/>
      <c r="J62" s="35"/>
      <c r="K62" s="35"/>
    </row>
    <row r="63" spans="1:11">
      <c r="A63" s="35"/>
      <c r="B63" s="35"/>
      <c r="C63" s="35"/>
      <c r="D63" s="35"/>
      <c r="E63" s="35"/>
      <c r="F63" s="35"/>
      <c r="G63" s="35"/>
      <c r="H63" s="35"/>
      <c r="I63" s="35"/>
      <c r="J63" s="35"/>
      <c r="K63" s="35"/>
    </row>
    <row r="64" spans="1:11">
      <c r="A64" s="35"/>
      <c r="B64" s="35"/>
      <c r="C64" s="35"/>
      <c r="D64" s="35"/>
      <c r="E64" s="35"/>
      <c r="F64" s="35"/>
      <c r="G64" s="35"/>
      <c r="H64" s="35"/>
      <c r="I64" s="35"/>
      <c r="J64" s="35"/>
      <c r="K64" s="35"/>
    </row>
    <row r="65" spans="1:11">
      <c r="A65" s="35"/>
      <c r="B65" s="35"/>
      <c r="C65" s="35"/>
      <c r="D65" s="35"/>
      <c r="E65" s="35"/>
      <c r="F65" s="35"/>
      <c r="G65" s="35"/>
      <c r="H65" s="35"/>
      <c r="I65" s="35"/>
      <c r="J65" s="35"/>
      <c r="K65" s="35"/>
    </row>
    <row r="66" spans="1:11">
      <c r="A66" s="35"/>
      <c r="B66" s="35"/>
      <c r="C66" s="35"/>
      <c r="D66" s="35"/>
      <c r="E66" s="35"/>
      <c r="F66" s="35"/>
      <c r="G66" s="35"/>
      <c r="H66" s="35"/>
      <c r="I66" s="35"/>
      <c r="J66" s="35"/>
      <c r="K66" s="35"/>
    </row>
    <row r="67" spans="1:11">
      <c r="A67" s="35"/>
      <c r="B67" s="35"/>
      <c r="C67" s="35"/>
      <c r="D67" s="35"/>
      <c r="E67" s="35"/>
      <c r="F67" s="35"/>
      <c r="G67" s="35"/>
      <c r="H67" s="35"/>
      <c r="I67" s="35"/>
      <c r="J67" s="35"/>
      <c r="K67" s="35"/>
    </row>
    <row r="68" spans="1:11">
      <c r="A68" s="35"/>
      <c r="B68" s="35"/>
      <c r="C68" s="35"/>
      <c r="D68" s="35"/>
      <c r="E68" s="35"/>
      <c r="F68" s="35"/>
      <c r="G68" s="35"/>
      <c r="H68" s="35"/>
      <c r="I68" s="35"/>
      <c r="J68" s="35"/>
      <c r="K68" s="35"/>
    </row>
    <row r="69" spans="1:11">
      <c r="A69" s="35"/>
      <c r="B69" s="35"/>
      <c r="C69" s="35"/>
      <c r="D69" s="35"/>
      <c r="E69" s="35"/>
      <c r="F69" s="35"/>
      <c r="G69" s="35"/>
      <c r="H69" s="35"/>
      <c r="I69" s="35"/>
      <c r="J69" s="35"/>
      <c r="K69" s="35"/>
    </row>
    <row r="70" spans="1:11">
      <c r="A70" s="35"/>
      <c r="B70" s="35"/>
      <c r="C70" s="35"/>
      <c r="D70" s="35"/>
      <c r="E70" s="35"/>
      <c r="F70" s="35"/>
      <c r="G70" s="35"/>
      <c r="H70" s="35"/>
      <c r="I70" s="35"/>
      <c r="J70" s="35"/>
      <c r="K70" s="35"/>
    </row>
    <row r="71" spans="1:11">
      <c r="A71" s="35"/>
      <c r="B71" s="35"/>
      <c r="C71" s="35"/>
      <c r="D71" s="35"/>
      <c r="E71" s="35"/>
      <c r="F71" s="35"/>
      <c r="G71" s="35"/>
      <c r="H71" s="35"/>
      <c r="I71" s="35"/>
      <c r="J71" s="35"/>
      <c r="K71" s="35"/>
    </row>
    <row r="72" spans="1:11">
      <c r="A72" s="35"/>
      <c r="B72" s="35"/>
      <c r="C72" s="35"/>
      <c r="D72" s="35"/>
      <c r="E72" s="35"/>
      <c r="F72" s="35"/>
      <c r="G72" s="35"/>
      <c r="H72" s="35"/>
      <c r="I72" s="35"/>
      <c r="J72" s="35"/>
      <c r="K72" s="35"/>
    </row>
  </sheetData>
  <mergeCells count="8">
    <mergeCell ref="B2:J3"/>
    <mergeCell ref="H5:I5"/>
    <mergeCell ref="B58:G58"/>
    <mergeCell ref="C5:E5"/>
    <mergeCell ref="F5:G5"/>
    <mergeCell ref="C21:E21"/>
    <mergeCell ref="F21:G21"/>
    <mergeCell ref="B52:H52"/>
  </mergeCells>
  <hyperlinks>
    <hyperlink ref="B6" location="Index!A1" display="Back to index" xr:uid="{73C9B3CD-B77C-4582-85C3-137072D90506}"/>
    <hyperlink ref="A1" location="Index!A1" display="Back to index" xr:uid="{21EC14AB-DE71-4602-B9E6-72797E2DE4C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codeName="Hoja34">
    <tabColor rgb="FF2AD2C9"/>
  </sheetPr>
  <dimension ref="A1:W84"/>
  <sheetViews>
    <sheetView showGridLines="0" topLeftCell="D11" zoomScale="119" zoomScaleNormal="80" workbookViewId="0">
      <selection activeCell="L31" sqref="J13:L31"/>
    </sheetView>
  </sheetViews>
  <sheetFormatPr baseColWidth="10" defaultColWidth="11.453125" defaultRowHeight="14"/>
  <cols>
    <col min="1" max="1" width="11.453125" style="21"/>
    <col min="2" max="2" width="18.54296875" style="277" customWidth="1"/>
    <col min="3" max="3" width="11" style="21" bestFit="1" customWidth="1"/>
    <col min="4" max="4" width="7.90625" style="21" customWidth="1"/>
    <col min="5" max="5" width="12.6328125" style="21" bestFit="1" customWidth="1"/>
    <col min="6" max="6" width="12.54296875" style="21" customWidth="1"/>
    <col min="7" max="7" width="12.6328125" style="21" bestFit="1" customWidth="1"/>
    <col min="8" max="8" width="12.54296875" style="21" customWidth="1"/>
    <col min="9" max="9" width="8.453125" style="21" bestFit="1" customWidth="1"/>
    <col min="10" max="11" width="9.54296875" style="21" customWidth="1"/>
    <col min="12" max="12" width="12.54296875" style="21" bestFit="1" customWidth="1"/>
    <col min="13" max="16384" width="11.453125" style="21"/>
  </cols>
  <sheetData>
    <row r="1" spans="1:23">
      <c r="A1" s="993" t="s">
        <v>33</v>
      </c>
    </row>
    <row r="2" spans="1:23">
      <c r="B2" s="2197" t="s">
        <v>527</v>
      </c>
      <c r="C2" s="2193"/>
      <c r="D2" s="2193"/>
      <c r="E2" s="2193"/>
      <c r="F2" s="2193"/>
      <c r="G2" s="2193"/>
      <c r="H2" s="2193"/>
      <c r="I2" s="2193"/>
      <c r="J2" s="2193"/>
      <c r="K2" s="2193"/>
      <c r="L2" s="2193"/>
      <c r="M2" s="204"/>
      <c r="W2" s="98"/>
    </row>
    <row r="3" spans="1:23">
      <c r="B3" s="2193"/>
      <c r="C3" s="2193"/>
      <c r="D3" s="2193"/>
      <c r="E3" s="2193"/>
      <c r="F3" s="2193"/>
      <c r="G3" s="2193"/>
      <c r="H3" s="2193"/>
      <c r="I3" s="2193"/>
      <c r="J3" s="2193"/>
      <c r="K3" s="2193"/>
      <c r="L3" s="2193"/>
      <c r="M3" s="204"/>
      <c r="W3" s="98"/>
    </row>
    <row r="4" spans="1:23" ht="14.5" thickBot="1">
      <c r="B4" s="2210"/>
      <c r="C4" s="2210"/>
      <c r="D4" s="2210"/>
      <c r="E4" s="305"/>
      <c r="F4" s="305"/>
      <c r="G4" s="305"/>
      <c r="H4" s="246"/>
      <c r="I4" s="246"/>
      <c r="J4" s="204"/>
      <c r="K4" s="204"/>
      <c r="L4" s="204"/>
      <c r="M4" s="204"/>
      <c r="W4" s="1555"/>
    </row>
    <row r="5" spans="1:23">
      <c r="B5" s="1556"/>
      <c r="C5" s="1557"/>
      <c r="D5" s="1558"/>
      <c r="E5" s="2077" t="s">
        <v>31</v>
      </c>
      <c r="F5" s="2209"/>
      <c r="G5" s="2078"/>
      <c r="H5" s="2211" t="s">
        <v>423</v>
      </c>
      <c r="I5" s="2212"/>
      <c r="J5" s="204"/>
      <c r="K5" s="204"/>
      <c r="L5" s="204"/>
      <c r="M5" s="204"/>
      <c r="W5" s="1559"/>
    </row>
    <row r="6" spans="1:23" ht="14.5" thickBot="1">
      <c r="B6" s="318"/>
      <c r="C6" s="306"/>
      <c r="D6" s="307"/>
      <c r="E6" s="1599" t="s">
        <v>673</v>
      </c>
      <c r="F6" s="397" t="s">
        <v>688</v>
      </c>
      <c r="G6" s="1600" t="s">
        <v>674</v>
      </c>
      <c r="H6" s="397" t="s">
        <v>34</v>
      </c>
      <c r="I6" s="934" t="s">
        <v>35</v>
      </c>
      <c r="J6" s="204"/>
      <c r="K6" s="204"/>
      <c r="L6" s="204"/>
      <c r="M6" s="204"/>
      <c r="W6" s="1560"/>
    </row>
    <row r="7" spans="1:23">
      <c r="B7" s="319" t="s">
        <v>358</v>
      </c>
      <c r="C7" s="308"/>
      <c r="D7" s="308"/>
      <c r="E7" s="906">
        <v>15402511.139529275</v>
      </c>
      <c r="F7" s="398">
        <v>16811863.063947558</v>
      </c>
      <c r="G7" s="398">
        <v>17044428.914737139</v>
      </c>
      <c r="H7" s="1561">
        <v>1.3833437133348392E-2</v>
      </c>
      <c r="I7" s="1562">
        <v>0.10660065494086979</v>
      </c>
      <c r="J7" s="332"/>
      <c r="K7" s="333"/>
      <c r="L7" s="204"/>
      <c r="M7" s="204"/>
      <c r="W7" s="99"/>
    </row>
    <row r="8" spans="1:23" ht="16.5">
      <c r="B8" s="319" t="s">
        <v>580</v>
      </c>
      <c r="C8" s="308"/>
      <c r="D8" s="308"/>
      <c r="E8" s="399">
        <v>13020927.963287093</v>
      </c>
      <c r="F8" s="400">
        <v>12485676.871674327</v>
      </c>
      <c r="G8" s="400">
        <v>12823139.619817873</v>
      </c>
      <c r="H8" s="1563">
        <v>2.7027989880879622E-2</v>
      </c>
      <c r="I8" s="1564">
        <v>-1.5190034383639084E-2</v>
      </c>
      <c r="J8" s="204"/>
      <c r="K8" s="204"/>
      <c r="L8" s="204"/>
      <c r="M8" s="204"/>
      <c r="W8" s="1555"/>
    </row>
    <row r="9" spans="1:23">
      <c r="B9" s="319" t="s">
        <v>298</v>
      </c>
      <c r="C9" s="308"/>
      <c r="D9" s="308"/>
      <c r="E9" s="399">
        <v>12693382.056872116</v>
      </c>
      <c r="F9" s="400">
        <v>13920333.82328748</v>
      </c>
      <c r="G9" s="400">
        <v>14061839.875342583</v>
      </c>
      <c r="H9" s="1563">
        <v>1.0165420876500519E-2</v>
      </c>
      <c r="I9" s="1564">
        <v>0.10780876304984388</v>
      </c>
      <c r="J9" s="204"/>
      <c r="K9" s="204"/>
      <c r="L9" s="204"/>
      <c r="M9" s="204"/>
      <c r="W9" s="100"/>
    </row>
    <row r="10" spans="1:23" ht="14.5" thickBot="1">
      <c r="B10" s="1565" t="s">
        <v>49</v>
      </c>
      <c r="C10" s="309"/>
      <c r="D10" s="309"/>
      <c r="E10" s="401">
        <v>2709129.0830871593</v>
      </c>
      <c r="F10" s="402">
        <v>2878536.2657410367</v>
      </c>
      <c r="G10" s="402">
        <v>2967598.58983499</v>
      </c>
      <c r="H10" s="1566">
        <v>3.0940143139390086E-2</v>
      </c>
      <c r="I10" s="1567">
        <v>9.5406862803781411E-2</v>
      </c>
      <c r="J10" s="204"/>
      <c r="K10" s="204"/>
      <c r="L10" s="204"/>
      <c r="M10" s="204"/>
      <c r="W10" s="100"/>
    </row>
    <row r="11" spans="1:23">
      <c r="B11" s="276"/>
      <c r="C11" s="204"/>
      <c r="D11" s="204"/>
      <c r="E11" s="204"/>
      <c r="F11" s="204"/>
      <c r="G11" s="204"/>
      <c r="H11" s="204"/>
      <c r="I11" s="204"/>
      <c r="J11" s="204"/>
      <c r="K11" s="204"/>
      <c r="L11" s="204"/>
      <c r="M11" s="204"/>
      <c r="W11" s="1568"/>
    </row>
    <row r="12" spans="1:23" ht="14.5" thickBot="1">
      <c r="B12" s="276"/>
      <c r="C12" s="204"/>
      <c r="D12" s="204"/>
      <c r="E12" s="204"/>
      <c r="F12" s="204"/>
      <c r="G12" s="204"/>
      <c r="H12" s="204"/>
      <c r="I12" s="204"/>
      <c r="J12" s="204"/>
      <c r="K12" s="204"/>
      <c r="L12" s="204"/>
      <c r="M12" s="204"/>
      <c r="W12" s="1568"/>
    </row>
    <row r="13" spans="1:23">
      <c r="B13" s="320"/>
      <c r="C13" s="310"/>
      <c r="D13" s="310"/>
      <c r="E13" s="2198" t="s">
        <v>29</v>
      </c>
      <c r="F13" s="2199"/>
      <c r="G13" s="2200"/>
      <c r="H13" s="2211" t="s">
        <v>30</v>
      </c>
      <c r="I13" s="2212"/>
      <c r="J13" s="2216" t="s">
        <v>890</v>
      </c>
      <c r="K13" s="2167"/>
      <c r="L13" s="997" t="s">
        <v>192</v>
      </c>
      <c r="M13" s="204"/>
      <c r="W13" s="1568"/>
    </row>
    <row r="14" spans="1:23" ht="14.5" thickBot="1">
      <c r="B14" s="320"/>
      <c r="C14" s="310"/>
      <c r="D14" s="310"/>
      <c r="E14" s="403" t="s">
        <v>671</v>
      </c>
      <c r="F14" s="404" t="s">
        <v>576</v>
      </c>
      <c r="G14" s="405" t="s">
        <v>672</v>
      </c>
      <c r="H14" s="397" t="s">
        <v>34</v>
      </c>
      <c r="I14" s="934" t="s">
        <v>35</v>
      </c>
      <c r="J14" s="773" t="s">
        <v>787</v>
      </c>
      <c r="K14" s="774" t="s">
        <v>788</v>
      </c>
      <c r="L14" s="775" t="s">
        <v>816</v>
      </c>
      <c r="M14" s="204"/>
      <c r="W14" s="1568"/>
    </row>
    <row r="15" spans="1:23">
      <c r="B15" s="1569" t="s">
        <v>424</v>
      </c>
      <c r="C15" s="311"/>
      <c r="D15" s="311"/>
      <c r="E15" s="906">
        <v>275201</v>
      </c>
      <c r="F15" s="398">
        <v>341794</v>
      </c>
      <c r="G15" s="398">
        <v>286987</v>
      </c>
      <c r="H15" s="503">
        <v>-0.16035097163788714</v>
      </c>
      <c r="I15" s="854">
        <v>4.2826879262793272E-2</v>
      </c>
      <c r="J15" s="398">
        <v>571591</v>
      </c>
      <c r="K15" s="907">
        <v>628781</v>
      </c>
      <c r="L15" s="908">
        <v>0.10005405963354908</v>
      </c>
      <c r="M15" s="204"/>
      <c r="W15" s="1568"/>
    </row>
    <row r="16" spans="1:23">
      <c r="B16" s="301" t="s">
        <v>425</v>
      </c>
      <c r="C16" s="310"/>
      <c r="D16" s="310"/>
      <c r="E16" s="399">
        <v>-96697</v>
      </c>
      <c r="F16" s="400">
        <v>-180053</v>
      </c>
      <c r="G16" s="400">
        <v>-95236</v>
      </c>
      <c r="H16" s="287">
        <v>-0.47106685253786384</v>
      </c>
      <c r="I16" s="935">
        <v>-1.510905198713508E-2</v>
      </c>
      <c r="J16" s="400">
        <v>-210706</v>
      </c>
      <c r="K16" s="1570">
        <v>-275289</v>
      </c>
      <c r="L16" s="1571">
        <v>0.30650764572437428</v>
      </c>
      <c r="M16" s="204"/>
      <c r="W16" s="1568"/>
    </row>
    <row r="17" spans="2:23" s="95" customFormat="1" ht="14.5">
      <c r="B17" s="302" t="s">
        <v>40</v>
      </c>
      <c r="C17" s="312"/>
      <c r="D17" s="312"/>
      <c r="E17" s="909">
        <v>178504</v>
      </c>
      <c r="F17" s="910">
        <v>161741</v>
      </c>
      <c r="G17" s="910">
        <v>191751</v>
      </c>
      <c r="H17" s="288">
        <v>0.18554355420085189</v>
      </c>
      <c r="I17" s="936">
        <v>7.4211222157486656E-2</v>
      </c>
      <c r="J17" s="910">
        <v>360885</v>
      </c>
      <c r="K17" s="1572">
        <v>353492</v>
      </c>
      <c r="L17" s="1573">
        <v>-2.0485750308269934E-2</v>
      </c>
      <c r="M17" s="1241"/>
      <c r="W17" s="1574"/>
    </row>
    <row r="18" spans="2:23">
      <c r="B18" s="303" t="s">
        <v>322</v>
      </c>
      <c r="C18" s="310"/>
      <c r="D18" s="310"/>
      <c r="E18" s="399">
        <v>209171</v>
      </c>
      <c r="F18" s="400">
        <v>219545</v>
      </c>
      <c r="G18" s="400">
        <v>197175</v>
      </c>
      <c r="H18" s="287">
        <v>-0.10189255050217494</v>
      </c>
      <c r="I18" s="935">
        <v>-5.735020629054699E-2</v>
      </c>
      <c r="J18" s="400">
        <v>399134</v>
      </c>
      <c r="K18" s="1570">
        <v>416720</v>
      </c>
      <c r="L18" s="1571">
        <v>4.4060390745964906E-2</v>
      </c>
      <c r="M18" s="204"/>
      <c r="W18" s="1560"/>
    </row>
    <row r="19" spans="2:23">
      <c r="B19" s="301" t="s">
        <v>462</v>
      </c>
      <c r="C19" s="310"/>
      <c r="D19" s="310"/>
      <c r="E19" s="399">
        <v>-121294</v>
      </c>
      <c r="F19" s="400">
        <v>-129114</v>
      </c>
      <c r="G19" s="400">
        <v>-131448</v>
      </c>
      <c r="H19" s="288">
        <v>1.8077048189971689E-2</v>
      </c>
      <c r="I19" s="935">
        <v>8.3713951225946825E-2</v>
      </c>
      <c r="J19" s="400">
        <v>-223747</v>
      </c>
      <c r="K19" s="1570">
        <v>-260562</v>
      </c>
      <c r="L19" s="1571">
        <v>0.1645385189522095</v>
      </c>
      <c r="M19" s="204"/>
      <c r="W19" s="1560"/>
    </row>
    <row r="20" spans="2:23" s="96" customFormat="1">
      <c r="B20" s="302" t="s">
        <v>157</v>
      </c>
      <c r="C20" s="312"/>
      <c r="D20" s="312"/>
      <c r="E20" s="909">
        <v>87877</v>
      </c>
      <c r="F20" s="910">
        <v>90431</v>
      </c>
      <c r="G20" s="910">
        <v>65727</v>
      </c>
      <c r="H20" s="1639">
        <v>-0.27318065707556038</v>
      </c>
      <c r="I20" s="936">
        <v>-0.25205685219113083</v>
      </c>
      <c r="J20" s="910">
        <v>175387</v>
      </c>
      <c r="K20" s="1572">
        <v>156158</v>
      </c>
      <c r="L20" s="1573">
        <v>-0.10963754440180862</v>
      </c>
      <c r="M20" s="1241"/>
      <c r="W20" s="1575"/>
    </row>
    <row r="21" spans="2:23" ht="15" customHeight="1">
      <c r="B21" s="303" t="s">
        <v>463</v>
      </c>
      <c r="C21" s="310"/>
      <c r="D21" s="310"/>
      <c r="E21" s="399">
        <v>-3462</v>
      </c>
      <c r="F21" s="400">
        <v>-3262</v>
      </c>
      <c r="G21" s="400">
        <v>-2262</v>
      </c>
      <c r="H21" s="287">
        <v>-0.30656039239730226</v>
      </c>
      <c r="I21" s="935">
        <v>-0.34662045060658575</v>
      </c>
      <c r="J21" s="400">
        <v>-6646</v>
      </c>
      <c r="K21" s="1570">
        <v>-5524</v>
      </c>
      <c r="L21" s="1571">
        <v>-0.16882335239241653</v>
      </c>
      <c r="M21" s="204"/>
      <c r="W21" s="1560"/>
    </row>
    <row r="22" spans="2:23">
      <c r="B22" s="303" t="s">
        <v>464</v>
      </c>
      <c r="C22" s="312"/>
      <c r="D22" s="312"/>
      <c r="E22" s="399"/>
      <c r="F22" s="400"/>
      <c r="G22" s="400"/>
      <c r="H22" s="287"/>
      <c r="I22" s="935"/>
      <c r="J22" s="400">
        <v>0</v>
      </c>
      <c r="K22" s="1570">
        <v>0</v>
      </c>
      <c r="L22" s="1571">
        <v>0</v>
      </c>
      <c r="M22" s="204"/>
      <c r="W22" s="1560"/>
    </row>
    <row r="23" spans="2:23">
      <c r="B23" s="321" t="s">
        <v>344</v>
      </c>
      <c r="C23" s="310"/>
      <c r="D23" s="310"/>
      <c r="E23" s="399">
        <v>-4334</v>
      </c>
      <c r="F23" s="400">
        <v>-182</v>
      </c>
      <c r="G23" s="400">
        <v>-1817</v>
      </c>
      <c r="H23" s="287">
        <v>8.9835164835164836</v>
      </c>
      <c r="I23" s="935">
        <v>-0.58075680664513152</v>
      </c>
      <c r="J23" s="400">
        <v>-5677</v>
      </c>
      <c r="K23" s="1570">
        <v>-1999</v>
      </c>
      <c r="L23" s="1571">
        <v>-0.64787740003522987</v>
      </c>
      <c r="M23" s="204"/>
      <c r="W23" s="1575"/>
    </row>
    <row r="24" spans="2:23">
      <c r="B24" s="301" t="s">
        <v>465</v>
      </c>
      <c r="C24" s="310"/>
      <c r="D24" s="310"/>
      <c r="E24" s="399">
        <v>21536</v>
      </c>
      <c r="F24" s="400">
        <v>23222</v>
      </c>
      <c r="G24" s="400">
        <v>24856</v>
      </c>
      <c r="H24" s="287">
        <v>7.0364309706312911E-2</v>
      </c>
      <c r="I24" s="935">
        <v>0.15416047548291223</v>
      </c>
      <c r="J24" s="400">
        <v>51626</v>
      </c>
      <c r="K24" s="1570">
        <v>48078</v>
      </c>
      <c r="L24" s="1571">
        <v>-6.8725061015767253E-2</v>
      </c>
      <c r="M24" s="204"/>
    </row>
    <row r="25" spans="2:23" s="95" customFormat="1" ht="14.4" customHeight="1">
      <c r="B25" s="301" t="s">
        <v>466</v>
      </c>
      <c r="C25" s="310"/>
      <c r="D25" s="310"/>
      <c r="E25" s="399">
        <v>23682</v>
      </c>
      <c r="F25" s="400">
        <v>29751</v>
      </c>
      <c r="G25" s="400">
        <v>44208</v>
      </c>
      <c r="H25" s="287">
        <v>0.48593324594131282</v>
      </c>
      <c r="I25" s="935">
        <v>0.86673422852799598</v>
      </c>
      <c r="J25" s="400">
        <v>36183</v>
      </c>
      <c r="K25" s="1570">
        <v>73959</v>
      </c>
      <c r="L25" s="1571">
        <v>1.0440262001492413</v>
      </c>
      <c r="M25" s="1241"/>
    </row>
    <row r="26" spans="2:23" s="96" customFormat="1">
      <c r="B26" s="302" t="s">
        <v>467</v>
      </c>
      <c r="C26" s="312"/>
      <c r="D26" s="312"/>
      <c r="E26" s="909">
        <v>37422</v>
      </c>
      <c r="F26" s="910">
        <v>49529</v>
      </c>
      <c r="G26" s="910">
        <v>64985</v>
      </c>
      <c r="H26" s="288">
        <v>0.31205960144561762</v>
      </c>
      <c r="I26" s="936">
        <v>0.73654534765645874</v>
      </c>
      <c r="J26" s="910">
        <v>75486</v>
      </c>
      <c r="K26" s="1572">
        <v>114514</v>
      </c>
      <c r="L26" s="1573">
        <v>0.51702302413692602</v>
      </c>
      <c r="M26" s="1241"/>
    </row>
    <row r="27" spans="2:23" s="96" customFormat="1">
      <c r="B27" s="304" t="s">
        <v>207</v>
      </c>
      <c r="C27" s="310"/>
      <c r="D27" s="313"/>
      <c r="E27" s="399">
        <v>-72708</v>
      </c>
      <c r="F27" s="400">
        <v>-76174</v>
      </c>
      <c r="G27" s="400">
        <v>-75397</v>
      </c>
      <c r="H27" s="287">
        <v>-1.0200330821540149E-2</v>
      </c>
      <c r="I27" s="935">
        <v>3.6983550640919738E-2</v>
      </c>
      <c r="J27" s="400">
        <v>-136976</v>
      </c>
      <c r="K27" s="1570">
        <v>-151571</v>
      </c>
      <c r="L27" s="1571">
        <v>0.10655151267375307</v>
      </c>
      <c r="M27" s="1241"/>
    </row>
    <row r="28" spans="2:23">
      <c r="B28" s="304" t="s">
        <v>347</v>
      </c>
      <c r="C28" s="310"/>
      <c r="D28" s="314"/>
      <c r="E28" s="399">
        <v>-21292</v>
      </c>
      <c r="F28" s="400">
        <v>-4979</v>
      </c>
      <c r="G28" s="400">
        <v>-29351</v>
      </c>
      <c r="H28" s="287">
        <v>4.8949588270737099</v>
      </c>
      <c r="I28" s="935">
        <v>0.37849896674807448</v>
      </c>
      <c r="J28" s="400">
        <v>-20638</v>
      </c>
      <c r="K28" s="1570">
        <v>-34330</v>
      </c>
      <c r="L28" s="1571">
        <v>0.66343637949413692</v>
      </c>
      <c r="M28" s="204"/>
    </row>
    <row r="29" spans="2:23" s="96" customFormat="1">
      <c r="B29" s="302" t="s">
        <v>468</v>
      </c>
      <c r="C29" s="312"/>
      <c r="D29" s="312"/>
      <c r="E29" s="909">
        <v>-94000</v>
      </c>
      <c r="F29" s="910">
        <v>-81153</v>
      </c>
      <c r="G29" s="910">
        <v>-104748</v>
      </c>
      <c r="H29" s="288">
        <v>0.29074710731581077</v>
      </c>
      <c r="I29" s="936">
        <v>0.11434042553191492</v>
      </c>
      <c r="J29" s="910">
        <v>-157614</v>
      </c>
      <c r="K29" s="1572">
        <v>-185901</v>
      </c>
      <c r="L29" s="1573">
        <v>0.17947009783394874</v>
      </c>
      <c r="M29" s="1241"/>
    </row>
    <row r="30" spans="2:23">
      <c r="B30" s="301" t="s">
        <v>42</v>
      </c>
      <c r="C30" s="310"/>
      <c r="D30" s="310"/>
      <c r="E30" s="399">
        <v>-3116</v>
      </c>
      <c r="F30" s="400">
        <v>-3795</v>
      </c>
      <c r="G30" s="400">
        <v>-23596</v>
      </c>
      <c r="H30" s="287">
        <v>5.217654808959157</v>
      </c>
      <c r="I30" s="935">
        <v>6.5725288831835691</v>
      </c>
      <c r="J30" s="400">
        <v>-6316</v>
      </c>
      <c r="K30" s="1570">
        <v>-27391</v>
      </c>
      <c r="L30" s="1571">
        <v>3.3367637745408487</v>
      </c>
      <c r="M30" s="204"/>
    </row>
    <row r="31" spans="2:23" s="118" customFormat="1" ht="14.5" thickBot="1">
      <c r="B31" s="322" t="s">
        <v>333</v>
      </c>
      <c r="C31" s="315"/>
      <c r="D31" s="315"/>
      <c r="E31" s="911">
        <v>206687</v>
      </c>
      <c r="F31" s="912">
        <v>216753</v>
      </c>
      <c r="G31" s="912">
        <v>194119</v>
      </c>
      <c r="H31" s="406">
        <v>-0.10442300683266204</v>
      </c>
      <c r="I31" s="862">
        <v>-6.0806920609423942E-2</v>
      </c>
      <c r="J31" s="912">
        <v>447828</v>
      </c>
      <c r="K31" s="913">
        <v>410872</v>
      </c>
      <c r="L31" s="407">
        <v>-8.2522754271729282E-2</v>
      </c>
      <c r="M31" s="316"/>
    </row>
    <row r="32" spans="2:23" s="26" customFormat="1">
      <c r="B32" s="276"/>
      <c r="C32" s="204"/>
      <c r="D32" s="204"/>
      <c r="E32" s="204"/>
      <c r="F32" s="204"/>
      <c r="G32" s="204"/>
      <c r="H32" s="204"/>
      <c r="I32" s="204"/>
      <c r="J32" s="204"/>
      <c r="K32" s="204"/>
      <c r="L32" s="204"/>
      <c r="M32" s="317"/>
    </row>
    <row r="33" spans="2:13" s="26" customFormat="1" ht="27.65" customHeight="1">
      <c r="B33" s="276"/>
      <c r="C33" s="204"/>
      <c r="D33" s="204"/>
      <c r="F33" s="204"/>
      <c r="G33" s="204"/>
      <c r="H33" s="204"/>
      <c r="I33" s="204"/>
      <c r="J33" s="204"/>
      <c r="K33" s="204"/>
      <c r="L33" s="204"/>
      <c r="M33" s="317"/>
    </row>
    <row r="34" spans="2:13" s="26" customFormat="1">
      <c r="B34" s="276"/>
      <c r="C34" s="204"/>
      <c r="D34" s="204"/>
      <c r="E34" s="204"/>
      <c r="F34" s="204"/>
      <c r="G34" s="204"/>
      <c r="H34" s="204"/>
      <c r="I34" s="204"/>
      <c r="J34" s="204"/>
      <c r="K34" s="204"/>
      <c r="L34" s="204"/>
      <c r="M34" s="317"/>
    </row>
    <row r="35" spans="2:13" s="26" customFormat="1">
      <c r="B35" s="276"/>
      <c r="C35" s="204"/>
      <c r="D35" s="204"/>
      <c r="E35" s="204"/>
      <c r="F35" s="204"/>
      <c r="G35" s="204"/>
      <c r="H35" s="204"/>
      <c r="I35" s="204"/>
      <c r="J35" s="204"/>
      <c r="K35" s="204"/>
      <c r="L35" s="204"/>
      <c r="M35" s="317"/>
    </row>
    <row r="36" spans="2:13">
      <c r="B36" s="276"/>
      <c r="C36" s="204"/>
      <c r="D36" s="204"/>
      <c r="E36" s="204"/>
      <c r="F36" s="204"/>
      <c r="G36" s="204"/>
      <c r="H36" s="204"/>
      <c r="I36" s="204"/>
      <c r="J36" s="204"/>
      <c r="K36" s="204"/>
      <c r="L36" s="204"/>
      <c r="M36" s="204"/>
    </row>
    <row r="37" spans="2:13">
      <c r="B37" s="276"/>
      <c r="C37" s="204"/>
      <c r="D37" s="204"/>
      <c r="E37" s="204"/>
      <c r="F37" s="204"/>
      <c r="G37" s="204"/>
      <c r="H37" s="204"/>
      <c r="I37" s="204"/>
      <c r="J37" s="204"/>
      <c r="K37" s="204"/>
      <c r="L37" s="204"/>
      <c r="M37" s="204"/>
    </row>
    <row r="38" spans="2:13">
      <c r="B38" s="276"/>
      <c r="C38" s="204"/>
      <c r="D38" s="204"/>
      <c r="E38" s="204"/>
      <c r="F38" s="204"/>
      <c r="G38" s="204"/>
      <c r="H38" s="204"/>
      <c r="I38" s="204"/>
      <c r="J38" s="204"/>
      <c r="K38" s="204"/>
      <c r="L38" s="204"/>
      <c r="M38" s="204"/>
    </row>
    <row r="39" spans="2:13">
      <c r="B39" s="276"/>
      <c r="C39" s="204"/>
      <c r="D39" s="204"/>
      <c r="E39" s="204"/>
      <c r="F39" s="204"/>
      <c r="G39" s="204"/>
      <c r="H39" s="204"/>
      <c r="I39" s="204"/>
      <c r="J39" s="204"/>
      <c r="K39" s="204"/>
      <c r="L39" s="204"/>
      <c r="M39" s="204"/>
    </row>
    <row r="40" spans="2:13">
      <c r="B40" s="276"/>
      <c r="C40" s="204"/>
      <c r="D40" s="204"/>
      <c r="E40" s="204"/>
      <c r="F40" s="204"/>
      <c r="G40" s="204"/>
      <c r="H40" s="204"/>
      <c r="I40" s="204"/>
      <c r="J40" s="204"/>
      <c r="K40" s="204"/>
      <c r="L40" s="204"/>
      <c r="M40" s="204"/>
    </row>
    <row r="41" spans="2:13" ht="19.5" customHeight="1">
      <c r="B41" s="276"/>
      <c r="C41" s="204"/>
      <c r="D41" s="204"/>
      <c r="E41" s="204"/>
      <c r="F41" s="204"/>
      <c r="G41" s="204"/>
      <c r="H41" s="204"/>
      <c r="I41" s="204"/>
      <c r="J41" s="204"/>
      <c r="K41" s="204"/>
      <c r="L41" s="204"/>
      <c r="M41" s="204"/>
    </row>
    <row r="42" spans="2:13">
      <c r="B42" s="276"/>
      <c r="C42" s="204"/>
      <c r="D42" s="204"/>
      <c r="E42" s="204"/>
      <c r="F42" s="204"/>
      <c r="G42" s="204"/>
      <c r="H42" s="204"/>
      <c r="I42" s="204"/>
      <c r="J42" s="204"/>
      <c r="K42" s="204"/>
      <c r="L42" s="204"/>
      <c r="M42" s="204"/>
    </row>
    <row r="43" spans="2:13">
      <c r="B43" s="276"/>
      <c r="C43" s="204"/>
      <c r="D43" s="204"/>
      <c r="E43" s="204"/>
      <c r="F43" s="204"/>
      <c r="G43" s="204"/>
      <c r="H43" s="204"/>
      <c r="I43" s="204"/>
      <c r="J43" s="204"/>
      <c r="K43" s="204"/>
      <c r="L43" s="204"/>
      <c r="M43" s="204"/>
    </row>
    <row r="44" spans="2:13">
      <c r="B44" s="276"/>
      <c r="C44" s="204"/>
      <c r="D44" s="204"/>
      <c r="E44" s="204"/>
      <c r="F44" s="204"/>
      <c r="G44" s="204"/>
      <c r="H44" s="204"/>
      <c r="I44" s="204"/>
      <c r="J44" s="204"/>
      <c r="K44" s="204"/>
      <c r="L44" s="204"/>
      <c r="M44" s="204"/>
    </row>
    <row r="45" spans="2:13">
      <c r="B45" s="276"/>
      <c r="C45" s="204"/>
      <c r="D45" s="204"/>
      <c r="E45" s="204"/>
      <c r="F45" s="204"/>
      <c r="G45" s="204"/>
      <c r="H45" s="204"/>
      <c r="I45" s="204"/>
      <c r="J45" s="204"/>
      <c r="K45" s="204"/>
      <c r="L45" s="204"/>
      <c r="M45" s="204"/>
    </row>
    <row r="46" spans="2:13">
      <c r="B46" s="276"/>
      <c r="C46" s="204"/>
      <c r="D46" s="204"/>
      <c r="E46" s="204"/>
      <c r="F46" s="204"/>
      <c r="G46" s="204"/>
      <c r="H46" s="204"/>
      <c r="I46" s="204"/>
      <c r="J46" s="204"/>
      <c r="K46" s="204"/>
      <c r="L46" s="204"/>
      <c r="M46" s="204"/>
    </row>
    <row r="47" spans="2:13">
      <c r="B47" s="276"/>
      <c r="C47" s="204"/>
      <c r="D47" s="204"/>
      <c r="E47" s="204"/>
      <c r="F47" s="204"/>
      <c r="G47" s="204"/>
      <c r="H47" s="204"/>
      <c r="I47" s="204"/>
      <c r="J47" s="204"/>
      <c r="K47" s="204"/>
      <c r="L47" s="204"/>
      <c r="M47" s="204"/>
    </row>
    <row r="48" spans="2:13">
      <c r="B48" s="276"/>
      <c r="C48" s="204"/>
      <c r="D48" s="204"/>
      <c r="E48" s="204"/>
      <c r="F48" s="204"/>
      <c r="G48" s="204"/>
      <c r="H48" s="204"/>
      <c r="I48" s="204"/>
      <c r="J48" s="204"/>
      <c r="K48" s="204"/>
      <c r="L48" s="204"/>
      <c r="M48" s="204"/>
    </row>
    <row r="49" spans="2:13">
      <c r="B49" s="276"/>
      <c r="C49" s="204"/>
      <c r="D49" s="204"/>
      <c r="E49" s="204"/>
      <c r="F49" s="204"/>
      <c r="G49" s="204"/>
      <c r="H49" s="204"/>
      <c r="I49" s="204"/>
      <c r="J49" s="204"/>
      <c r="K49" s="204"/>
      <c r="L49" s="204"/>
      <c r="M49" s="204"/>
    </row>
    <row r="50" spans="2:13">
      <c r="B50" s="276"/>
      <c r="C50" s="204"/>
      <c r="D50" s="204"/>
      <c r="E50" s="204"/>
      <c r="F50" s="204"/>
      <c r="G50" s="204"/>
      <c r="H50" s="204"/>
      <c r="I50" s="204"/>
      <c r="J50" s="204"/>
      <c r="K50" s="204"/>
      <c r="L50" s="204"/>
      <c r="M50" s="204"/>
    </row>
    <row r="51" spans="2:13">
      <c r="B51" s="276"/>
      <c r="C51" s="204"/>
      <c r="D51" s="204"/>
      <c r="E51" s="204"/>
      <c r="F51" s="204"/>
      <c r="G51" s="204"/>
      <c r="H51" s="204"/>
      <c r="I51" s="204"/>
      <c r="J51" s="204"/>
      <c r="K51" s="204"/>
      <c r="L51" s="204"/>
      <c r="M51" s="204"/>
    </row>
    <row r="52" spans="2:13">
      <c r="B52" s="276"/>
      <c r="C52" s="204"/>
      <c r="D52" s="204"/>
      <c r="E52" s="204"/>
      <c r="F52" s="204"/>
      <c r="G52" s="204"/>
      <c r="H52" s="204"/>
      <c r="I52" s="204"/>
      <c r="J52" s="204"/>
      <c r="K52" s="204"/>
      <c r="L52" s="204"/>
      <c r="M52" s="204"/>
    </row>
    <row r="53" spans="2:13">
      <c r="B53" s="276"/>
      <c r="C53" s="204"/>
      <c r="D53" s="204"/>
      <c r="E53" s="204"/>
      <c r="F53" s="204"/>
      <c r="G53" s="204"/>
      <c r="H53" s="204"/>
      <c r="I53" s="204"/>
      <c r="J53" s="204"/>
      <c r="K53" s="204"/>
      <c r="L53" s="204"/>
      <c r="M53" s="204"/>
    </row>
    <row r="54" spans="2:13">
      <c r="B54" s="276"/>
      <c r="C54" s="204"/>
      <c r="D54" s="204"/>
      <c r="E54" s="204"/>
      <c r="F54" s="204"/>
      <c r="G54" s="204"/>
      <c r="H54" s="204"/>
      <c r="I54" s="204"/>
      <c r="J54" s="204"/>
      <c r="K54" s="204"/>
      <c r="L54" s="204"/>
      <c r="M54" s="204"/>
    </row>
    <row r="55" spans="2:13">
      <c r="B55" s="276"/>
      <c r="C55" s="204"/>
      <c r="D55" s="204"/>
      <c r="E55" s="204"/>
      <c r="F55" s="204"/>
      <c r="G55" s="204"/>
      <c r="H55" s="204"/>
      <c r="I55" s="204"/>
      <c r="J55" s="204"/>
      <c r="K55" s="204"/>
      <c r="L55" s="204"/>
      <c r="M55" s="204"/>
    </row>
    <row r="56" spans="2:13">
      <c r="B56" s="276"/>
      <c r="C56" s="204"/>
      <c r="D56" s="204"/>
      <c r="E56" s="204"/>
      <c r="F56" s="204"/>
      <c r="G56" s="204"/>
      <c r="H56" s="204"/>
      <c r="I56" s="204"/>
      <c r="J56" s="204"/>
      <c r="K56" s="204"/>
      <c r="L56" s="204"/>
      <c r="M56" s="204"/>
    </row>
    <row r="57" spans="2:13">
      <c r="B57" s="276"/>
      <c r="C57" s="204"/>
      <c r="D57" s="204"/>
      <c r="E57" s="204"/>
      <c r="F57" s="204"/>
      <c r="G57" s="204"/>
      <c r="H57" s="204"/>
      <c r="I57" s="204"/>
      <c r="J57" s="204"/>
      <c r="K57" s="204"/>
      <c r="L57" s="204"/>
      <c r="M57" s="204"/>
    </row>
    <row r="58" spans="2:13">
      <c r="B58" s="276"/>
      <c r="C58" s="204"/>
      <c r="D58" s="204"/>
      <c r="E58" s="204"/>
      <c r="F58" s="204"/>
      <c r="G58" s="204"/>
      <c r="H58" s="204"/>
      <c r="I58" s="204"/>
      <c r="J58" s="204"/>
      <c r="K58" s="204"/>
      <c r="L58" s="204"/>
      <c r="M58" s="204"/>
    </row>
    <row r="59" spans="2:13">
      <c r="B59" s="276"/>
      <c r="C59" s="204"/>
      <c r="D59" s="204"/>
      <c r="E59" s="204"/>
      <c r="F59" s="204"/>
      <c r="G59" s="204"/>
      <c r="H59" s="204"/>
      <c r="I59" s="204"/>
      <c r="J59" s="204"/>
      <c r="K59" s="204"/>
      <c r="L59" s="204"/>
      <c r="M59" s="204"/>
    </row>
    <row r="60" spans="2:13">
      <c r="B60" s="276"/>
      <c r="C60" s="204"/>
      <c r="D60" s="204"/>
      <c r="E60" s="204"/>
      <c r="F60" s="204"/>
      <c r="G60" s="204"/>
      <c r="H60" s="204"/>
      <c r="I60" s="204"/>
      <c r="J60" s="204"/>
      <c r="K60" s="204"/>
      <c r="L60" s="204"/>
      <c r="M60" s="204"/>
    </row>
    <row r="61" spans="2:13">
      <c r="B61" s="276"/>
      <c r="C61" s="204"/>
      <c r="D61" s="204"/>
      <c r="E61" s="204"/>
      <c r="F61" s="204"/>
      <c r="G61" s="204"/>
      <c r="H61" s="204"/>
      <c r="I61" s="204"/>
      <c r="J61" s="204"/>
      <c r="K61" s="204"/>
      <c r="L61" s="204"/>
      <c r="M61" s="204"/>
    </row>
    <row r="62" spans="2:13">
      <c r="B62" s="276"/>
      <c r="C62" s="204"/>
      <c r="D62" s="204"/>
      <c r="E62" s="204"/>
      <c r="F62" s="204"/>
      <c r="G62" s="204"/>
      <c r="H62" s="204"/>
      <c r="I62" s="204"/>
      <c r="J62" s="204"/>
      <c r="K62" s="204"/>
      <c r="L62" s="204"/>
      <c r="M62" s="204"/>
    </row>
    <row r="63" spans="2:13">
      <c r="B63" s="276"/>
      <c r="C63" s="204"/>
      <c r="D63" s="204"/>
      <c r="E63" s="204"/>
      <c r="F63" s="204"/>
      <c r="G63" s="204"/>
      <c r="H63" s="204"/>
      <c r="I63" s="204"/>
      <c r="J63" s="204"/>
      <c r="K63" s="204"/>
      <c r="L63" s="204"/>
      <c r="M63" s="204"/>
    </row>
    <row r="64" spans="2:13">
      <c r="B64" s="276"/>
      <c r="C64" s="204"/>
      <c r="D64" s="204"/>
      <c r="E64" s="204"/>
      <c r="F64" s="204"/>
      <c r="G64" s="204"/>
      <c r="H64" s="204"/>
      <c r="I64" s="204"/>
      <c r="J64" s="204"/>
      <c r="K64" s="204"/>
      <c r="L64" s="204"/>
      <c r="M64" s="204"/>
    </row>
    <row r="65" spans="2:13">
      <c r="B65" s="276"/>
      <c r="C65" s="204"/>
      <c r="D65" s="204"/>
      <c r="E65" s="204"/>
      <c r="F65" s="204"/>
      <c r="G65" s="204"/>
      <c r="H65" s="204"/>
      <c r="I65" s="204"/>
      <c r="J65" s="204"/>
      <c r="K65" s="204"/>
      <c r="L65" s="204"/>
      <c r="M65" s="204"/>
    </row>
    <row r="66" spans="2:13">
      <c r="B66" s="276"/>
      <c r="C66" s="204"/>
      <c r="D66" s="204"/>
      <c r="E66" s="204"/>
      <c r="F66" s="204"/>
      <c r="G66" s="204"/>
      <c r="H66" s="204"/>
      <c r="I66" s="204"/>
      <c r="J66" s="204"/>
      <c r="K66" s="204"/>
      <c r="L66" s="204"/>
      <c r="M66" s="204"/>
    </row>
    <row r="67" spans="2:13">
      <c r="B67" s="276"/>
      <c r="C67" s="204"/>
      <c r="D67" s="204"/>
      <c r="E67" s="204"/>
      <c r="F67" s="204"/>
      <c r="G67" s="204"/>
      <c r="H67" s="204"/>
      <c r="I67" s="204"/>
      <c r="J67" s="204"/>
      <c r="K67" s="204"/>
      <c r="L67" s="204"/>
      <c r="M67" s="204"/>
    </row>
    <row r="68" spans="2:13">
      <c r="B68" s="276"/>
      <c r="C68" s="204"/>
      <c r="D68" s="204"/>
      <c r="E68" s="204"/>
      <c r="F68" s="204"/>
      <c r="G68" s="204"/>
      <c r="H68" s="204"/>
      <c r="I68" s="204"/>
      <c r="J68" s="204"/>
      <c r="K68" s="204"/>
      <c r="L68" s="204"/>
      <c r="M68" s="204"/>
    </row>
    <row r="69" spans="2:13">
      <c r="B69" s="276"/>
      <c r="C69" s="204"/>
      <c r="D69" s="204"/>
      <c r="E69" s="204"/>
      <c r="F69" s="204"/>
      <c r="G69" s="204"/>
      <c r="H69" s="204"/>
      <c r="I69" s="204"/>
      <c r="J69" s="204"/>
      <c r="K69" s="204"/>
      <c r="L69" s="204"/>
      <c r="M69" s="204"/>
    </row>
    <row r="70" spans="2:13">
      <c r="B70" s="276"/>
      <c r="C70" s="204"/>
      <c r="D70" s="204"/>
      <c r="E70" s="204"/>
      <c r="F70" s="204"/>
      <c r="G70" s="204"/>
      <c r="H70" s="204"/>
      <c r="I70" s="204"/>
      <c r="J70" s="204"/>
      <c r="K70" s="204"/>
      <c r="L70" s="204"/>
      <c r="M70" s="204"/>
    </row>
    <row r="71" spans="2:13">
      <c r="B71" s="276"/>
      <c r="C71" s="204"/>
      <c r="D71" s="204"/>
      <c r="E71" s="204"/>
      <c r="F71" s="204"/>
      <c r="G71" s="204"/>
      <c r="H71" s="204"/>
      <c r="I71" s="204"/>
      <c r="J71" s="204"/>
      <c r="K71" s="204"/>
      <c r="L71" s="204"/>
      <c r="M71" s="204"/>
    </row>
    <row r="72" spans="2:13">
      <c r="B72" s="276"/>
      <c r="C72" s="204"/>
      <c r="D72" s="204"/>
      <c r="E72" s="204"/>
      <c r="F72" s="204"/>
      <c r="G72" s="204"/>
      <c r="H72" s="204"/>
      <c r="I72" s="204"/>
      <c r="J72" s="204"/>
      <c r="K72" s="204"/>
      <c r="L72" s="204"/>
      <c r="M72" s="204"/>
    </row>
    <row r="73" spans="2:13">
      <c r="B73" s="276"/>
      <c r="C73" s="204"/>
      <c r="D73" s="204"/>
      <c r="E73" s="204"/>
      <c r="F73" s="204"/>
      <c r="G73" s="204"/>
      <c r="H73" s="204"/>
      <c r="I73" s="204"/>
      <c r="J73" s="204"/>
      <c r="K73" s="204"/>
      <c r="L73" s="204"/>
      <c r="M73" s="204"/>
    </row>
    <row r="74" spans="2:13">
      <c r="B74" s="276"/>
      <c r="C74" s="204"/>
      <c r="D74" s="204"/>
      <c r="E74" s="204"/>
      <c r="F74" s="204"/>
      <c r="G74" s="204"/>
      <c r="H74" s="204"/>
      <c r="I74" s="204"/>
      <c r="J74" s="204"/>
      <c r="K74" s="204"/>
      <c r="L74" s="204"/>
      <c r="M74" s="204"/>
    </row>
    <row r="75" spans="2:13">
      <c r="B75" s="276"/>
      <c r="C75" s="204"/>
      <c r="D75" s="204"/>
      <c r="E75" s="204"/>
      <c r="F75" s="204"/>
      <c r="G75" s="204"/>
      <c r="H75" s="204"/>
      <c r="I75" s="204"/>
      <c r="J75" s="204"/>
      <c r="K75" s="204"/>
      <c r="L75" s="204"/>
      <c r="M75" s="204"/>
    </row>
    <row r="76" spans="2:13">
      <c r="B76" s="276"/>
      <c r="C76" s="204"/>
      <c r="D76" s="204"/>
      <c r="E76" s="204"/>
      <c r="F76" s="204"/>
      <c r="G76" s="204"/>
      <c r="H76" s="204"/>
      <c r="I76" s="204"/>
      <c r="J76" s="204"/>
      <c r="K76" s="204"/>
      <c r="L76" s="204"/>
      <c r="M76" s="204"/>
    </row>
    <row r="77" spans="2:13">
      <c r="B77" s="276"/>
      <c r="C77" s="204"/>
      <c r="D77" s="204"/>
      <c r="E77" s="204"/>
      <c r="F77" s="204"/>
      <c r="G77" s="204"/>
      <c r="H77" s="204"/>
      <c r="I77" s="204"/>
      <c r="J77" s="204"/>
      <c r="K77" s="204"/>
      <c r="L77" s="204"/>
      <c r="M77" s="204"/>
    </row>
    <row r="78" spans="2:13">
      <c r="B78" s="276"/>
      <c r="C78" s="204"/>
      <c r="D78" s="204"/>
      <c r="E78" s="204"/>
      <c r="F78" s="204"/>
      <c r="G78" s="204"/>
      <c r="H78" s="204"/>
      <c r="I78" s="204"/>
      <c r="J78" s="204"/>
      <c r="K78" s="204"/>
      <c r="L78" s="204"/>
      <c r="M78" s="204"/>
    </row>
    <row r="79" spans="2:13">
      <c r="B79" s="276"/>
      <c r="C79" s="204"/>
      <c r="D79" s="204"/>
      <c r="E79" s="204"/>
      <c r="F79" s="204"/>
      <c r="G79" s="204"/>
      <c r="H79" s="204"/>
      <c r="I79" s="204"/>
      <c r="J79" s="204"/>
      <c r="K79" s="204"/>
      <c r="L79" s="204"/>
      <c r="M79" s="204"/>
    </row>
    <row r="80" spans="2:13">
      <c r="B80" s="276"/>
      <c r="C80" s="204"/>
      <c r="D80" s="204"/>
      <c r="E80" s="204"/>
      <c r="F80" s="204"/>
      <c r="G80" s="204"/>
      <c r="H80" s="204"/>
      <c r="I80" s="204"/>
      <c r="J80" s="204"/>
      <c r="K80" s="204"/>
      <c r="L80" s="204"/>
      <c r="M80" s="204"/>
    </row>
    <row r="81" spans="2:13">
      <c r="B81" s="276"/>
      <c r="C81" s="204"/>
      <c r="D81" s="204"/>
      <c r="E81" s="204"/>
      <c r="F81" s="204"/>
      <c r="G81" s="204"/>
      <c r="H81" s="204"/>
      <c r="I81" s="204"/>
      <c r="J81" s="204"/>
      <c r="K81" s="204"/>
      <c r="L81" s="204"/>
      <c r="M81" s="204"/>
    </row>
    <row r="82" spans="2:13">
      <c r="B82" s="276"/>
      <c r="C82" s="204"/>
      <c r="D82" s="204"/>
      <c r="E82" s="204"/>
      <c r="F82" s="204"/>
      <c r="G82" s="204"/>
      <c r="H82" s="204"/>
      <c r="I82" s="204"/>
      <c r="J82" s="204"/>
      <c r="K82" s="204"/>
      <c r="L82" s="204"/>
      <c r="M82" s="204"/>
    </row>
    <row r="83" spans="2:13" ht="14.5">
      <c r="B83" s="270"/>
      <c r="C83"/>
      <c r="D83"/>
      <c r="E83"/>
      <c r="F83"/>
      <c r="G83"/>
      <c r="H83"/>
      <c r="I83"/>
      <c r="J83"/>
      <c r="K83"/>
      <c r="L83"/>
    </row>
    <row r="84" spans="2:13" ht="14.5">
      <c r="B84" s="270"/>
      <c r="C84"/>
      <c r="D84"/>
      <c r="E84"/>
      <c r="F84"/>
      <c r="G84"/>
      <c r="H84"/>
      <c r="I84"/>
      <c r="J84"/>
      <c r="K84"/>
      <c r="L84"/>
    </row>
  </sheetData>
  <mergeCells count="7">
    <mergeCell ref="B2:L3"/>
    <mergeCell ref="J13:K13"/>
    <mergeCell ref="E5:G5"/>
    <mergeCell ref="B4:D4"/>
    <mergeCell ref="H5:I5"/>
    <mergeCell ref="E13:G13"/>
    <mergeCell ref="H13:I13"/>
  </mergeCells>
  <hyperlinks>
    <hyperlink ref="A1" location="Index!A1" display="Back to index" xr:uid="{49849391-7596-4B20-8014-B53E438E4196}"/>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codeName="Hoja35">
    <tabColor rgb="FF2AD2C9"/>
  </sheetPr>
  <dimension ref="B2:R29"/>
  <sheetViews>
    <sheetView showGridLines="0" topLeftCell="B1" zoomScale="90" zoomScaleNormal="90" workbookViewId="0">
      <selection activeCell="H5" sqref="H5:J20"/>
    </sheetView>
  </sheetViews>
  <sheetFormatPr baseColWidth="10" defaultColWidth="11.453125" defaultRowHeight="14"/>
  <cols>
    <col min="1" max="1" width="11.453125" style="21"/>
    <col min="2" max="2" width="53.453125" style="277" customWidth="1"/>
    <col min="3" max="7" width="11.453125" style="216"/>
    <col min="8" max="8" width="11.453125" style="216" customWidth="1"/>
    <col min="9" max="9" width="11.453125" style="216"/>
    <col min="10" max="10" width="13.6328125" style="21" bestFit="1" customWidth="1"/>
    <col min="11" max="11" width="42.54296875" style="21" bestFit="1" customWidth="1"/>
    <col min="12" max="16384" width="11.453125" style="21"/>
  </cols>
  <sheetData>
    <row r="2" spans="2:18">
      <c r="B2" s="2109" t="s">
        <v>529</v>
      </c>
      <c r="C2" s="2213"/>
      <c r="D2" s="2213"/>
      <c r="E2" s="2213"/>
      <c r="F2" s="2213"/>
      <c r="G2" s="2213"/>
    </row>
    <row r="3" spans="2:18">
      <c r="B3" s="2213"/>
      <c r="C3" s="2213"/>
      <c r="D3" s="2213"/>
      <c r="E3" s="2213"/>
      <c r="F3" s="2213"/>
      <c r="G3" s="2213"/>
    </row>
    <row r="4" spans="2:18" ht="14.5" thickBot="1"/>
    <row r="5" spans="2:18" ht="15" customHeight="1">
      <c r="B5" s="1576" t="s">
        <v>71</v>
      </c>
      <c r="C5" s="2017" t="s">
        <v>29</v>
      </c>
      <c r="D5" s="2018"/>
      <c r="E5" s="2019"/>
      <c r="F5" s="2017" t="s">
        <v>30</v>
      </c>
      <c r="G5" s="2218"/>
      <c r="H5" s="2173" t="s">
        <v>890</v>
      </c>
      <c r="I5" s="2216"/>
      <c r="J5" s="2217" t="s">
        <v>192</v>
      </c>
      <c r="K5"/>
      <c r="L5"/>
      <c r="M5"/>
      <c r="N5"/>
      <c r="O5"/>
      <c r="P5"/>
      <c r="Q5"/>
      <c r="R5"/>
    </row>
    <row r="6" spans="2:18" ht="14.5">
      <c r="B6" s="327" t="s">
        <v>32</v>
      </c>
      <c r="C6" s="2053"/>
      <c r="D6" s="2055"/>
      <c r="E6" s="2054"/>
      <c r="F6" s="2053"/>
      <c r="G6" s="2219"/>
      <c r="H6" s="2220"/>
      <c r="I6" s="2221"/>
      <c r="J6" s="2222"/>
      <c r="K6"/>
      <c r="L6"/>
      <c r="M6"/>
      <c r="N6"/>
      <c r="O6"/>
      <c r="P6"/>
      <c r="Q6"/>
      <c r="R6"/>
    </row>
    <row r="7" spans="2:18" ht="15" thickBot="1">
      <c r="B7" s="1577" t="s">
        <v>33</v>
      </c>
      <c r="C7" s="355" t="s">
        <v>671</v>
      </c>
      <c r="D7" s="356" t="s">
        <v>576</v>
      </c>
      <c r="E7" s="356" t="s">
        <v>672</v>
      </c>
      <c r="F7" s="357" t="s">
        <v>34</v>
      </c>
      <c r="G7" s="358" t="s">
        <v>35</v>
      </c>
      <c r="H7" s="773" t="s">
        <v>787</v>
      </c>
      <c r="I7" s="774" t="s">
        <v>788</v>
      </c>
      <c r="J7" s="775" t="s">
        <v>816</v>
      </c>
      <c r="K7"/>
      <c r="L7"/>
      <c r="M7"/>
      <c r="N7"/>
      <c r="O7"/>
      <c r="P7"/>
      <c r="Q7"/>
      <c r="R7"/>
    </row>
    <row r="8" spans="2:18" ht="14.5">
      <c r="B8" s="328" t="s">
        <v>152</v>
      </c>
      <c r="C8" s="495">
        <v>21206</v>
      </c>
      <c r="D8" s="359">
        <v>6460</v>
      </c>
      <c r="E8" s="496">
        <v>5277</v>
      </c>
      <c r="F8" s="602">
        <v>-0.18312693498452015</v>
      </c>
      <c r="G8" s="1578">
        <v>-0.75115533339620866</v>
      </c>
      <c r="H8" s="1626">
        <v>43248</v>
      </c>
      <c r="I8" s="1627">
        <v>11737</v>
      </c>
      <c r="J8" s="1628">
        <v>-0.72861172770995197</v>
      </c>
      <c r="K8"/>
      <c r="L8"/>
      <c r="M8"/>
      <c r="N8"/>
      <c r="O8"/>
      <c r="P8"/>
      <c r="Q8"/>
      <c r="R8"/>
    </row>
    <row r="9" spans="2:18" ht="14.5">
      <c r="B9" s="328" t="s">
        <v>278</v>
      </c>
      <c r="C9" s="278">
        <v>207535</v>
      </c>
      <c r="D9" s="1579">
        <v>233390</v>
      </c>
      <c r="E9" s="1580">
        <v>255814</v>
      </c>
      <c r="F9" s="606">
        <v>9.6079523544282175E-2</v>
      </c>
      <c r="G9" s="1384">
        <v>0.23263064061483596</v>
      </c>
      <c r="H9" s="1629">
        <v>400320</v>
      </c>
      <c r="I9" s="1630">
        <v>489204</v>
      </c>
      <c r="J9" s="1631">
        <v>0.22203237410071952</v>
      </c>
      <c r="K9"/>
      <c r="L9"/>
      <c r="M9"/>
      <c r="N9"/>
      <c r="O9"/>
      <c r="P9"/>
      <c r="Q9"/>
      <c r="R9"/>
    </row>
    <row r="10" spans="2:18" ht="14.5">
      <c r="B10" s="324" t="s">
        <v>194</v>
      </c>
      <c r="C10" s="279">
        <v>133448</v>
      </c>
      <c r="D10" s="1579">
        <v>145099</v>
      </c>
      <c r="E10" s="1581">
        <v>168822</v>
      </c>
      <c r="F10" s="606">
        <v>0.16349526874754483</v>
      </c>
      <c r="G10" s="1384">
        <v>0.26507703375097424</v>
      </c>
      <c r="H10" s="1629">
        <v>256309</v>
      </c>
      <c r="I10" s="1630">
        <v>313921</v>
      </c>
      <c r="J10" s="1631">
        <v>0.22477556387017228</v>
      </c>
      <c r="K10"/>
      <c r="L10"/>
      <c r="M10"/>
      <c r="N10"/>
      <c r="O10"/>
      <c r="P10"/>
      <c r="Q10"/>
      <c r="R10"/>
    </row>
    <row r="11" spans="2:18" ht="14.5">
      <c r="B11" s="324" t="s">
        <v>341</v>
      </c>
      <c r="C11" s="279">
        <v>12836</v>
      </c>
      <c r="D11" s="1582">
        <v>12638</v>
      </c>
      <c r="E11" s="1581">
        <v>19082</v>
      </c>
      <c r="F11" s="606">
        <v>0.50989080550720045</v>
      </c>
      <c r="G11" s="1384">
        <v>0.48660018697413521</v>
      </c>
      <c r="H11" s="1629">
        <v>28920</v>
      </c>
      <c r="I11" s="1630">
        <v>31720</v>
      </c>
      <c r="J11" s="1631">
        <v>9.681881051175667E-2</v>
      </c>
      <c r="K11"/>
      <c r="L11"/>
      <c r="M11"/>
      <c r="N11"/>
      <c r="O11"/>
      <c r="P11"/>
      <c r="Q11"/>
      <c r="R11"/>
    </row>
    <row r="12" spans="2:18" ht="14.5">
      <c r="B12" s="324" t="s">
        <v>390</v>
      </c>
      <c r="C12" s="278">
        <v>64116</v>
      </c>
      <c r="D12" s="1579">
        <v>54569</v>
      </c>
      <c r="E12" s="1580">
        <v>45643</v>
      </c>
      <c r="F12" s="606">
        <v>-0.16357272444061643</v>
      </c>
      <c r="G12" s="1384">
        <v>-0.28811841038118413</v>
      </c>
      <c r="H12" s="1629">
        <v>116018</v>
      </c>
      <c r="I12" s="1630">
        <v>100212</v>
      </c>
      <c r="J12" s="1631">
        <v>-0.13623748039097383</v>
      </c>
      <c r="K12"/>
      <c r="L12"/>
      <c r="M12"/>
      <c r="N12"/>
      <c r="O12"/>
      <c r="P12"/>
      <c r="Q12"/>
      <c r="R12"/>
    </row>
    <row r="13" spans="2:18" ht="14.5">
      <c r="B13" s="325" t="s">
        <v>391</v>
      </c>
      <c r="C13" s="278">
        <v>-21679</v>
      </c>
      <c r="D13" s="1579">
        <v>22028</v>
      </c>
      <c r="E13" s="1580">
        <v>20551</v>
      </c>
      <c r="F13" s="606">
        <v>-6.7051025966951117E-2</v>
      </c>
      <c r="G13" s="1384">
        <v>-1.9479680797084735</v>
      </c>
      <c r="H13" s="1629">
        <v>-50537</v>
      </c>
      <c r="I13" s="1630">
        <v>42579</v>
      </c>
      <c r="J13" s="1631">
        <v>-1.8425312147535469</v>
      </c>
      <c r="K13"/>
      <c r="L13"/>
      <c r="M13"/>
      <c r="N13"/>
      <c r="O13"/>
      <c r="P13"/>
      <c r="Q13"/>
      <c r="R13"/>
    </row>
    <row r="14" spans="2:18" ht="14.5">
      <c r="B14" s="324" t="s">
        <v>392</v>
      </c>
      <c r="C14" s="278">
        <v>8513</v>
      </c>
      <c r="D14" s="1579">
        <v>-12973</v>
      </c>
      <c r="E14" s="1580">
        <v>-4378</v>
      </c>
      <c r="F14" s="606">
        <v>-0.66252986972943806</v>
      </c>
      <c r="G14" s="1384">
        <v>-1.5142722894396805</v>
      </c>
      <c r="H14" s="1629">
        <v>31510</v>
      </c>
      <c r="I14" s="1630">
        <v>-17351</v>
      </c>
      <c r="J14" s="1631">
        <v>-1.5506505871152014</v>
      </c>
      <c r="K14"/>
      <c r="L14"/>
      <c r="M14"/>
      <c r="N14"/>
      <c r="O14"/>
      <c r="P14"/>
      <c r="Q14"/>
      <c r="R14"/>
    </row>
    <row r="15" spans="2:18" ht="14.5">
      <c r="B15" s="324" t="s">
        <v>352</v>
      </c>
      <c r="C15" s="278">
        <v>10301</v>
      </c>
      <c r="D15" s="1579">
        <v>12029</v>
      </c>
      <c r="E15" s="1580">
        <v>6094</v>
      </c>
      <c r="F15" s="606">
        <v>-0.49339097181810621</v>
      </c>
      <c r="G15" s="1384">
        <v>-0.40840695078147748</v>
      </c>
      <c r="H15" s="1629">
        <v>18100</v>
      </c>
      <c r="I15" s="1630">
        <v>18123</v>
      </c>
      <c r="J15" s="1631">
        <v>1.2707182320441657E-3</v>
      </c>
      <c r="K15"/>
      <c r="L15"/>
      <c r="M15"/>
      <c r="N15"/>
      <c r="O15"/>
      <c r="P15"/>
      <c r="Q15"/>
      <c r="R15"/>
    </row>
    <row r="16" spans="2:18" ht="15.5" thickBot="1">
      <c r="B16" s="328" t="s">
        <v>581</v>
      </c>
      <c r="C16" s="279">
        <v>-167982</v>
      </c>
      <c r="D16" s="1582">
        <v>-180091</v>
      </c>
      <c r="E16" s="1581">
        <v>-172693</v>
      </c>
      <c r="F16" s="604">
        <v>-4.1079232165960544E-2</v>
      </c>
      <c r="G16" s="605">
        <v>2.8044671452893688E-2</v>
      </c>
      <c r="H16" s="1632">
        <v>-331091</v>
      </c>
      <c r="I16" s="1633">
        <v>-352784</v>
      </c>
      <c r="J16" s="1631">
        <v>6.5519751367448809E-2</v>
      </c>
      <c r="K16"/>
      <c r="L16"/>
      <c r="M16"/>
      <c r="N16"/>
      <c r="O16"/>
      <c r="P16"/>
      <c r="Q16"/>
      <c r="R16"/>
    </row>
    <row r="17" spans="2:18" s="96" customFormat="1" ht="15" thickBot="1">
      <c r="B17" s="1583" t="s">
        <v>393</v>
      </c>
      <c r="C17" s="914">
        <v>60759</v>
      </c>
      <c r="D17" s="360">
        <v>59759</v>
      </c>
      <c r="E17" s="915">
        <v>88398</v>
      </c>
      <c r="F17" s="1584">
        <v>0.47924162050904462</v>
      </c>
      <c r="G17" s="1585">
        <v>0.45489557102651457</v>
      </c>
      <c r="H17" s="1634">
        <v>112477</v>
      </c>
      <c r="I17" s="1635">
        <v>148157</v>
      </c>
      <c r="J17" s="1636">
        <v>0.31722040950594343</v>
      </c>
      <c r="K17" s="8"/>
      <c r="L17" s="8"/>
      <c r="M17" s="8"/>
      <c r="N17" s="8"/>
      <c r="O17" s="8"/>
      <c r="P17" s="8"/>
      <c r="Q17" s="8"/>
      <c r="R17" s="8"/>
    </row>
    <row r="18" spans="2:18" ht="14.5">
      <c r="B18" s="1586" t="s">
        <v>365</v>
      </c>
      <c r="C18" s="495">
        <v>-8840</v>
      </c>
      <c r="D18" s="359">
        <v>-10943</v>
      </c>
      <c r="E18" s="496">
        <v>-23942</v>
      </c>
      <c r="F18" s="602">
        <v>1.1878826647171707</v>
      </c>
      <c r="G18" s="603">
        <v>1.708371040723982</v>
      </c>
      <c r="H18" s="1626">
        <v>-16451</v>
      </c>
      <c r="I18" s="1627">
        <v>-34885</v>
      </c>
      <c r="J18" s="1631">
        <v>1.1205397848155125</v>
      </c>
      <c r="K18"/>
      <c r="L18"/>
      <c r="M18"/>
      <c r="N18"/>
      <c r="O18"/>
      <c r="P18"/>
      <c r="Q18"/>
      <c r="R18"/>
    </row>
    <row r="19" spans="2:18" ht="15" thickBot="1">
      <c r="B19" s="329" t="s">
        <v>394</v>
      </c>
      <c r="C19" s="299">
        <v>-1681</v>
      </c>
      <c r="D19" s="323">
        <v>2576</v>
      </c>
      <c r="E19" s="300">
        <v>-2426</v>
      </c>
      <c r="F19" s="604">
        <v>-1.9417701863354038</v>
      </c>
      <c r="G19" s="605">
        <v>0.44318857822724578</v>
      </c>
      <c r="H19" s="1632">
        <v>-1856</v>
      </c>
      <c r="I19" s="1633">
        <v>150</v>
      </c>
      <c r="J19" s="1631">
        <v>-1.0808189655172413</v>
      </c>
      <c r="K19"/>
      <c r="L19"/>
      <c r="M19"/>
      <c r="N19"/>
      <c r="O19"/>
      <c r="P19"/>
      <c r="Q19"/>
      <c r="R19"/>
    </row>
    <row r="20" spans="2:18" s="96" customFormat="1" ht="15" thickBot="1">
      <c r="B20" s="330" t="s">
        <v>333</v>
      </c>
      <c r="C20" s="916">
        <v>53600</v>
      </c>
      <c r="D20" s="917">
        <v>46240</v>
      </c>
      <c r="E20" s="918">
        <v>66882</v>
      </c>
      <c r="F20" s="1587">
        <v>0.44641003460207607</v>
      </c>
      <c r="G20" s="1588">
        <v>0.2477985074626865</v>
      </c>
      <c r="H20" s="1637">
        <v>97882</v>
      </c>
      <c r="I20" s="1638">
        <v>113122</v>
      </c>
      <c r="J20" s="1636">
        <v>0.15569767679450774</v>
      </c>
      <c r="K20" s="8"/>
      <c r="L20" s="8"/>
      <c r="M20" s="8"/>
      <c r="N20" s="8"/>
      <c r="O20" s="8"/>
      <c r="P20" s="8"/>
      <c r="Q20" s="8"/>
      <c r="R20" s="8"/>
    </row>
    <row r="21" spans="2:18" ht="9.75" customHeight="1">
      <c r="B21" s="326"/>
      <c r="C21" s="36"/>
      <c r="D21" s="36"/>
      <c r="E21" s="36"/>
      <c r="F21" s="294"/>
      <c r="G21" s="294"/>
      <c r="H21" s="204"/>
      <c r="J21"/>
      <c r="K21"/>
      <c r="L21"/>
      <c r="M21"/>
      <c r="N21"/>
      <c r="O21"/>
      <c r="P21"/>
      <c r="Q21"/>
      <c r="R21"/>
    </row>
    <row r="22" spans="2:18" ht="14.5">
      <c r="B22" s="2215"/>
      <c r="C22" s="2215"/>
      <c r="D22" s="2215"/>
      <c r="E22" s="2215"/>
      <c r="F22" s="2215"/>
      <c r="G22" s="2215"/>
      <c r="H22" s="204"/>
      <c r="J22"/>
      <c r="K22"/>
      <c r="L22"/>
      <c r="M22"/>
      <c r="N22"/>
      <c r="O22"/>
      <c r="P22"/>
      <c r="Q22"/>
      <c r="R22"/>
    </row>
    <row r="23" spans="2:18" ht="14.5">
      <c r="B23" s="2214" t="s">
        <v>395</v>
      </c>
      <c r="C23" s="2214"/>
      <c r="D23" s="2214"/>
      <c r="E23" s="2214"/>
      <c r="F23" s="2214"/>
      <c r="G23" s="2214"/>
      <c r="H23" s="204"/>
      <c r="J23"/>
      <c r="K23"/>
      <c r="L23"/>
      <c r="M23"/>
      <c r="N23"/>
      <c r="O23"/>
      <c r="P23"/>
      <c r="Q23"/>
      <c r="R23"/>
    </row>
    <row r="24" spans="2:18" ht="43.4" customHeight="1">
      <c r="B24" s="2214" t="s">
        <v>396</v>
      </c>
      <c r="C24" s="2214"/>
      <c r="D24" s="2214"/>
      <c r="E24" s="2214"/>
      <c r="F24" s="2214"/>
      <c r="G24" s="2214"/>
      <c r="H24" s="204"/>
    </row>
    <row r="25" spans="2:18">
      <c r="B25" s="276"/>
      <c r="C25" s="204"/>
      <c r="D25" s="204"/>
      <c r="E25" s="204"/>
      <c r="F25" s="204"/>
      <c r="G25" s="204"/>
      <c r="H25" s="204"/>
    </row>
    <row r="26" spans="2:18">
      <c r="B26" s="276"/>
      <c r="C26" s="204"/>
      <c r="D26" s="204"/>
      <c r="E26" s="204"/>
      <c r="F26" s="204"/>
      <c r="G26" s="204"/>
      <c r="H26" s="204"/>
    </row>
    <row r="27" spans="2:18">
      <c r="B27" s="276"/>
      <c r="C27" s="204"/>
      <c r="D27" s="204"/>
      <c r="E27" s="204"/>
      <c r="F27" s="204"/>
      <c r="G27" s="204"/>
      <c r="H27" s="204"/>
    </row>
    <row r="28" spans="2:18" ht="14.5">
      <c r="B28" s="270"/>
      <c r="C28" s="79"/>
      <c r="D28" s="79"/>
      <c r="E28" s="79"/>
      <c r="F28" s="79"/>
      <c r="G28" s="79"/>
      <c r="H28" s="79"/>
    </row>
    <row r="29" spans="2:18" ht="14.5">
      <c r="B29" s="270"/>
      <c r="C29" s="79"/>
      <c r="D29" s="79"/>
      <c r="E29" s="79"/>
      <c r="F29" s="79"/>
      <c r="G29" s="79"/>
      <c r="H29" s="79"/>
    </row>
  </sheetData>
  <mergeCells count="8">
    <mergeCell ref="H5:I6"/>
    <mergeCell ref="J5:J6"/>
    <mergeCell ref="B2:G3"/>
    <mergeCell ref="B23:G23"/>
    <mergeCell ref="B24:G24"/>
    <mergeCell ref="B22:G22"/>
    <mergeCell ref="C5:E6"/>
    <mergeCell ref="F5:G6"/>
  </mergeCells>
  <hyperlinks>
    <hyperlink ref="B7" location="Index!A1" display="Back to index" xr:uid="{41299C54-4498-4ED0-A204-A7DC38DFA3B5}"/>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codeName="Hoja4">
    <tabColor rgb="FF2AD2C9"/>
  </sheetPr>
  <dimension ref="A1:K27"/>
  <sheetViews>
    <sheetView showGridLines="0" zoomScale="117" zoomScaleNormal="80" workbookViewId="0">
      <pane xSplit="2" topLeftCell="E1" activePane="topRight" state="frozen"/>
      <selection pane="topRight" activeCell="H5" sqref="H5:I5"/>
    </sheetView>
  </sheetViews>
  <sheetFormatPr baseColWidth="10" defaultColWidth="11.453125" defaultRowHeight="14.5"/>
  <cols>
    <col min="2" max="2" width="43" customWidth="1"/>
    <col min="3" max="3" width="15.54296875" customWidth="1"/>
    <col min="4" max="5" width="16.54296875" customWidth="1"/>
    <col min="7" max="7" width="12.453125" customWidth="1"/>
    <col min="8" max="8" width="11.54296875" customWidth="1"/>
    <col min="9" max="9" width="14.90625" customWidth="1"/>
    <col min="10" max="10" width="15.08984375" customWidth="1"/>
  </cols>
  <sheetData>
    <row r="1" spans="1:11">
      <c r="A1" s="1252" t="s">
        <v>33</v>
      </c>
    </row>
    <row r="2" spans="1:11" ht="15" thickBot="1"/>
    <row r="3" spans="1:11">
      <c r="B3" s="1275" t="s">
        <v>63</v>
      </c>
      <c r="C3" s="2010" t="s">
        <v>29</v>
      </c>
      <c r="D3" s="2011"/>
      <c r="E3" s="2012"/>
      <c r="F3" s="2010" t="s">
        <v>30</v>
      </c>
      <c r="G3" s="2012"/>
      <c r="H3" s="2010" t="s">
        <v>530</v>
      </c>
      <c r="I3" s="2012"/>
      <c r="J3" s="2008" t="s">
        <v>30</v>
      </c>
    </row>
    <row r="4" spans="1:11">
      <c r="B4" s="90" t="s">
        <v>32</v>
      </c>
      <c r="C4" s="2013"/>
      <c r="D4" s="2014"/>
      <c r="E4" s="2015"/>
      <c r="F4" s="2013"/>
      <c r="G4" s="2015"/>
      <c r="H4" s="2013"/>
      <c r="I4" s="2015"/>
      <c r="J4" s="2009"/>
    </row>
    <row r="5" spans="1:11" ht="15" thickBot="1">
      <c r="B5" s="944"/>
      <c r="C5" s="946" t="s">
        <v>671</v>
      </c>
      <c r="D5" s="1276" t="s">
        <v>576</v>
      </c>
      <c r="E5" s="947" t="s">
        <v>672</v>
      </c>
      <c r="F5" s="1237" t="s">
        <v>34</v>
      </c>
      <c r="G5" s="948" t="s">
        <v>35</v>
      </c>
      <c r="H5" s="151" t="s">
        <v>787</v>
      </c>
      <c r="I5" s="59" t="s">
        <v>788</v>
      </c>
      <c r="J5" s="506" t="s">
        <v>816</v>
      </c>
    </row>
    <row r="6" spans="1:11">
      <c r="B6" s="945" t="s">
        <v>64</v>
      </c>
      <c r="C6" s="500"/>
      <c r="D6" s="943"/>
      <c r="E6" s="501"/>
      <c r="F6" s="1131"/>
      <c r="G6" s="1132"/>
      <c r="H6" s="500"/>
      <c r="I6" s="943"/>
      <c r="J6" s="1467"/>
      <c r="K6" s="1277"/>
    </row>
    <row r="7" spans="1:11">
      <c r="B7" s="563" t="s">
        <v>65</v>
      </c>
      <c r="C7" s="561">
        <v>1163318.0231243998</v>
      </c>
      <c r="D7" s="1278">
        <v>1263971.2705620001</v>
      </c>
      <c r="E7" s="1130">
        <v>1183086.6485412</v>
      </c>
      <c r="F7" s="1133">
        <v>-6.3992452917728371E-2</v>
      </c>
      <c r="G7" s="1134">
        <v>1.6993311393651567E-2</v>
      </c>
      <c r="H7" s="561">
        <v>2376170.9866595999</v>
      </c>
      <c r="I7" s="1278">
        <v>2447057.9191032001</v>
      </c>
      <c r="J7" s="1964">
        <v>2.9832420663991176E-2</v>
      </c>
      <c r="K7" s="1279"/>
    </row>
    <row r="8" spans="1:11">
      <c r="B8" s="563" t="s">
        <v>66</v>
      </c>
      <c r="C8" s="561">
        <v>21602</v>
      </c>
      <c r="D8" s="1278">
        <v>20356</v>
      </c>
      <c r="E8" s="1130">
        <v>33038</v>
      </c>
      <c r="F8" s="1133">
        <v>0.62301041461976814</v>
      </c>
      <c r="G8" s="1134">
        <v>0.52939542634941206</v>
      </c>
      <c r="H8" s="561">
        <v>42340</v>
      </c>
      <c r="I8" s="1278">
        <v>53394</v>
      </c>
      <c r="J8" s="1964">
        <v>0.26107699574870097</v>
      </c>
      <c r="K8" s="1279"/>
    </row>
    <row r="9" spans="1:11">
      <c r="B9" s="562" t="s">
        <v>67</v>
      </c>
      <c r="C9" s="561"/>
      <c r="D9" s="1278"/>
      <c r="E9" s="1130"/>
      <c r="F9" s="1133"/>
      <c r="G9" s="1134"/>
      <c r="H9" s="561"/>
      <c r="I9" s="1278"/>
      <c r="J9" s="1964"/>
      <c r="K9" s="1280"/>
    </row>
    <row r="10" spans="1:11" ht="16.5">
      <c r="B10" s="563" t="s">
        <v>427</v>
      </c>
      <c r="C10" s="561">
        <v>64882.746386349208</v>
      </c>
      <c r="D10" s="1278">
        <v>90510.930236241911</v>
      </c>
      <c r="E10" s="1130">
        <v>34919.366908699711</v>
      </c>
      <c r="F10" s="1133">
        <v>-0.61419723764238277</v>
      </c>
      <c r="G10" s="1134">
        <v>-0.46180812537173277</v>
      </c>
      <c r="H10" s="561">
        <v>87510.158233463197</v>
      </c>
      <c r="I10" s="1278">
        <v>125430.29714494162</v>
      </c>
      <c r="J10" s="1964">
        <v>0.43332270992258431</v>
      </c>
      <c r="K10" s="1280"/>
    </row>
    <row r="11" spans="1:11">
      <c r="B11" s="563" t="s">
        <v>68</v>
      </c>
      <c r="C11" s="561">
        <v>-8551.8935247999998</v>
      </c>
      <c r="D11" s="1278">
        <v>-15900</v>
      </c>
      <c r="E11" s="1130">
        <v>-8152</v>
      </c>
      <c r="F11" s="1133">
        <v>-0.48729559748427675</v>
      </c>
      <c r="G11" s="1134">
        <v>-4.6760816612172684E-2</v>
      </c>
      <c r="H11" s="561">
        <v>-12226.261230800001</v>
      </c>
      <c r="I11" s="1278">
        <v>-24052</v>
      </c>
      <c r="J11" s="1964">
        <v>0.96724080615985708</v>
      </c>
      <c r="K11" s="1280"/>
    </row>
    <row r="12" spans="1:11">
      <c r="B12" s="562" t="s">
        <v>69</v>
      </c>
      <c r="C12" s="561"/>
      <c r="D12" s="1278"/>
      <c r="E12" s="1130"/>
      <c r="F12" s="1133"/>
      <c r="G12" s="1134"/>
      <c r="H12" s="561"/>
      <c r="I12" s="1278"/>
      <c r="J12" s="1964"/>
      <c r="K12" s="1280"/>
    </row>
    <row r="13" spans="1:11" ht="16.5">
      <c r="B13" s="563" t="s">
        <v>428</v>
      </c>
      <c r="C13" s="561">
        <v>204340</v>
      </c>
      <c r="D13" s="1278">
        <v>214294</v>
      </c>
      <c r="E13" s="1130">
        <v>191918</v>
      </c>
      <c r="F13" s="1133">
        <v>-0.10441729586455994</v>
      </c>
      <c r="G13" s="1134">
        <v>-6.079083879808167E-2</v>
      </c>
      <c r="H13" s="561">
        <v>423244</v>
      </c>
      <c r="I13" s="1278">
        <v>406212</v>
      </c>
      <c r="J13" s="1964">
        <v>-4.0241562786477773E-2</v>
      </c>
      <c r="K13" s="1280"/>
    </row>
    <row r="14" spans="1:11">
      <c r="B14" s="563" t="s">
        <v>70</v>
      </c>
      <c r="C14" s="561">
        <v>37413</v>
      </c>
      <c r="D14" s="1278">
        <v>37013</v>
      </c>
      <c r="E14" s="1130">
        <v>36904</v>
      </c>
      <c r="F14" s="1133">
        <v>-2.9449112473995953E-3</v>
      </c>
      <c r="G14" s="1134">
        <v>-1.3604896693662605E-2</v>
      </c>
      <c r="H14" s="561">
        <v>77171</v>
      </c>
      <c r="I14" s="1278">
        <v>73917</v>
      </c>
      <c r="J14" s="1964">
        <v>-4.2166098664005912E-2</v>
      </c>
      <c r="K14" s="1280"/>
    </row>
    <row r="15" spans="1:11">
      <c r="B15" s="562" t="s">
        <v>71</v>
      </c>
      <c r="C15" s="561"/>
      <c r="D15" s="1278"/>
      <c r="E15" s="1130"/>
      <c r="F15" s="1133"/>
      <c r="G15" s="1134"/>
      <c r="H15" s="561"/>
      <c r="I15" s="1278"/>
      <c r="J15" s="1964"/>
      <c r="K15" s="1280"/>
    </row>
    <row r="16" spans="1:11">
      <c r="B16" s="563" t="s">
        <v>72</v>
      </c>
      <c r="C16" s="561">
        <v>8463</v>
      </c>
      <c r="D16" s="1278">
        <v>16796</v>
      </c>
      <c r="E16" s="1130">
        <v>39246</v>
      </c>
      <c r="F16" s="1133">
        <v>1.3366277685163133</v>
      </c>
      <c r="G16" s="1134">
        <v>3.6373626373626378</v>
      </c>
      <c r="H16" s="561">
        <v>19896</v>
      </c>
      <c r="I16" s="1278">
        <v>56042</v>
      </c>
      <c r="J16" s="1964">
        <v>1.8167470848411742</v>
      </c>
      <c r="K16" s="1280"/>
    </row>
    <row r="17" spans="2:11">
      <c r="B17" s="563" t="s">
        <v>73</v>
      </c>
      <c r="C17" s="561">
        <v>45137</v>
      </c>
      <c r="D17" s="1278">
        <v>29444</v>
      </c>
      <c r="E17" s="1130">
        <v>27636</v>
      </c>
      <c r="F17" s="1133">
        <v>-6.1404700448308702E-2</v>
      </c>
      <c r="G17" s="1134">
        <v>-0.38773068657642284</v>
      </c>
      <c r="H17" s="561">
        <v>77986</v>
      </c>
      <c r="I17" s="1278">
        <v>57080</v>
      </c>
      <c r="J17" s="1964">
        <v>-0.26807375682814866</v>
      </c>
      <c r="K17" s="1280"/>
    </row>
    <row r="18" spans="2:11" ht="16.5">
      <c r="B18" s="563" t="s">
        <v>597</v>
      </c>
      <c r="C18" s="561">
        <v>-135336.87598594901</v>
      </c>
      <c r="D18" s="1278">
        <v>-144828.200798242</v>
      </c>
      <c r="E18" s="1130">
        <v>-199500.01544989971</v>
      </c>
      <c r="F18" s="1133">
        <v>0.37749426113371531</v>
      </c>
      <c r="G18" s="1134">
        <v>0.47409945734680825</v>
      </c>
      <c r="H18" s="561">
        <v>-306551.88366226311</v>
      </c>
      <c r="I18" s="1278">
        <v>-344328.21624814172</v>
      </c>
      <c r="J18" s="1964">
        <v>0.12322981719955069</v>
      </c>
      <c r="K18" s="1280"/>
    </row>
    <row r="19" spans="2:11" ht="15" thickBot="1">
      <c r="B19" s="563" t="s">
        <v>605</v>
      </c>
      <c r="C19" s="563"/>
      <c r="E19" s="1135"/>
      <c r="F19" s="563"/>
      <c r="G19" s="1135"/>
      <c r="H19" s="563"/>
      <c r="J19" s="1965"/>
      <c r="K19" s="1280"/>
    </row>
    <row r="20" spans="2:11" ht="15" thickBot="1">
      <c r="B20" s="1102" t="s">
        <v>74</v>
      </c>
      <c r="C20" s="1136">
        <v>1401267</v>
      </c>
      <c r="D20" s="1137">
        <v>1511657</v>
      </c>
      <c r="E20" s="1138">
        <v>1339096</v>
      </c>
      <c r="F20" s="1139">
        <v>-0.11415354144491774</v>
      </c>
      <c r="G20" s="1140">
        <v>-4.4367704370401939E-2</v>
      </c>
      <c r="H20" s="1136">
        <v>2785540.0000000005</v>
      </c>
      <c r="I20" s="1137">
        <v>2850753</v>
      </c>
      <c r="J20" s="1966">
        <v>2.3411259576239983E-2</v>
      </c>
    </row>
    <row r="23" spans="2:11">
      <c r="B23" s="46" t="s">
        <v>75</v>
      </c>
      <c r="C23" s="46"/>
      <c r="D23" s="46"/>
      <c r="E23" s="46"/>
      <c r="F23" s="46"/>
    </row>
    <row r="24" spans="2:11">
      <c r="B24" s="46" t="s">
        <v>76</v>
      </c>
      <c r="C24" s="46"/>
      <c r="D24" s="46"/>
      <c r="E24" s="46"/>
      <c r="F24" s="46"/>
    </row>
    <row r="25" spans="2:11">
      <c r="B25" s="46" t="s">
        <v>398</v>
      </c>
      <c r="C25" s="46"/>
      <c r="D25" s="46"/>
      <c r="E25" s="46"/>
      <c r="F25" s="46"/>
    </row>
    <row r="26" spans="2:11">
      <c r="B26" s="46" t="s">
        <v>397</v>
      </c>
      <c r="C26" s="46"/>
      <c r="D26" s="46"/>
      <c r="E26" s="46"/>
      <c r="F26" s="46"/>
    </row>
    <row r="27" spans="2:11">
      <c r="B27" s="46" t="s">
        <v>77</v>
      </c>
    </row>
  </sheetData>
  <mergeCells count="4">
    <mergeCell ref="C3:E4"/>
    <mergeCell ref="F3:G4"/>
    <mergeCell ref="H3:I4"/>
    <mergeCell ref="J3:J4"/>
  </mergeCells>
  <hyperlinks>
    <hyperlink ref="A1" location="Index!A1" display="Back to index" xr:uid="{6B225BFA-D0F0-46CB-AFD2-81296A85E86E}"/>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codeName="Hoja5">
    <tabColor rgb="FF2AD2C9"/>
  </sheetPr>
  <dimension ref="A1:G24"/>
  <sheetViews>
    <sheetView showGridLines="0" zoomScale="107" zoomScaleNormal="107" workbookViewId="0">
      <selection activeCell="F4" sqref="F4:G4"/>
    </sheetView>
  </sheetViews>
  <sheetFormatPr baseColWidth="10" defaultColWidth="11.453125" defaultRowHeight="14.5"/>
  <cols>
    <col min="2" max="2" width="53.54296875" customWidth="1"/>
    <col min="6" max="7" width="11.453125" customWidth="1"/>
  </cols>
  <sheetData>
    <row r="1" spans="1:7">
      <c r="A1" s="1252" t="s">
        <v>33</v>
      </c>
    </row>
    <row r="2" spans="1:7" ht="15" thickBot="1"/>
    <row r="3" spans="1:7" s="4" customFormat="1" ht="14.9" customHeight="1">
      <c r="B3" s="1281" t="s">
        <v>52</v>
      </c>
      <c r="C3" s="2017" t="s">
        <v>29</v>
      </c>
      <c r="D3" s="2018"/>
      <c r="E3" s="2019"/>
      <c r="F3" s="2020" t="s">
        <v>530</v>
      </c>
      <c r="G3" s="2021"/>
    </row>
    <row r="4" spans="1:7" s="4" customFormat="1" ht="15" thickBot="1">
      <c r="B4" s="505"/>
      <c r="C4" s="497" t="s">
        <v>671</v>
      </c>
      <c r="D4" s="498" t="s">
        <v>576</v>
      </c>
      <c r="E4" s="499" t="s">
        <v>672</v>
      </c>
      <c r="F4" s="151" t="s">
        <v>787</v>
      </c>
      <c r="G4" s="59" t="s">
        <v>788</v>
      </c>
    </row>
    <row r="5" spans="1:7">
      <c r="B5" s="123" t="s">
        <v>64</v>
      </c>
      <c r="C5" s="500"/>
      <c r="D5" s="943"/>
      <c r="E5" s="501"/>
      <c r="F5" s="943"/>
      <c r="G5" s="501"/>
    </row>
    <row r="6" spans="1:7">
      <c r="B6" s="124" t="s">
        <v>65</v>
      </c>
      <c r="C6" s="1141">
        <v>0.24119583370168443</v>
      </c>
      <c r="D6" s="1142">
        <v>0.24721988387949873</v>
      </c>
      <c r="E6" s="1143">
        <v>0.23743784607450136</v>
      </c>
      <c r="F6" s="502">
        <v>0.23813702884766033</v>
      </c>
      <c r="G6" s="1282">
        <v>0.2455543565840442</v>
      </c>
    </row>
    <row r="7" spans="1:7">
      <c r="B7" s="124" t="s">
        <v>66</v>
      </c>
      <c r="C7" s="1144">
        <v>0.10134219057135753</v>
      </c>
      <c r="D7" s="1142">
        <v>9.1088743396194757E-2</v>
      </c>
      <c r="E7" s="1143">
        <v>0.1404412647705523</v>
      </c>
      <c r="F7" s="502">
        <v>9.8753050318224359E-2</v>
      </c>
      <c r="G7" s="1282">
        <v>0.11348630200313078</v>
      </c>
    </row>
    <row r="8" spans="1:7">
      <c r="B8" s="125" t="s">
        <v>67</v>
      </c>
      <c r="C8" s="1144"/>
      <c r="D8" s="1142"/>
      <c r="E8" s="1143"/>
      <c r="F8" s="502"/>
      <c r="G8" s="1282"/>
    </row>
    <row r="9" spans="1:7">
      <c r="B9" s="126" t="s">
        <v>78</v>
      </c>
      <c r="C9" s="1144">
        <v>9.3470485864481645E-2</v>
      </c>
      <c r="D9" s="1142">
        <v>0.13157719483427732</v>
      </c>
      <c r="E9" s="1143">
        <v>5.3863270367119381E-2</v>
      </c>
      <c r="F9" s="502">
        <v>6.3253345583214188E-2</v>
      </c>
      <c r="G9" s="1282">
        <v>9.6738380524059864E-2</v>
      </c>
    </row>
    <row r="10" spans="1:7">
      <c r="B10" s="127" t="s">
        <v>68</v>
      </c>
      <c r="C10" s="1144">
        <v>-0.10775587133974054</v>
      </c>
      <c r="D10" s="1142">
        <v>-0.20400052780770578</v>
      </c>
      <c r="E10" s="1143">
        <v>-8.7218169208914814E-2</v>
      </c>
      <c r="F10" s="502">
        <v>-7.7644884904881972E-2</v>
      </c>
      <c r="G10" s="1282">
        <v>-0.12866605776575191</v>
      </c>
    </row>
    <row r="11" spans="1:7">
      <c r="B11" s="1246" t="s">
        <v>69</v>
      </c>
      <c r="C11" s="1144"/>
      <c r="D11" s="1142"/>
      <c r="E11" s="1143"/>
      <c r="F11" s="502"/>
      <c r="G11" s="1282"/>
    </row>
    <row r="12" spans="1:7">
      <c r="B12" s="124" t="s">
        <v>79</v>
      </c>
      <c r="C12" s="1144">
        <v>0.32083848385183444</v>
      </c>
      <c r="D12" s="1142">
        <v>0.28915474825510201</v>
      </c>
      <c r="E12" s="1143">
        <v>0.26438150512269076</v>
      </c>
      <c r="F12" s="502">
        <v>0.33476686937300854</v>
      </c>
      <c r="G12" s="1282">
        <v>0.27979381808610565</v>
      </c>
    </row>
    <row r="13" spans="1:7">
      <c r="B13" s="124" t="s">
        <v>80</v>
      </c>
      <c r="C13" s="1144">
        <v>0.36598903148099465</v>
      </c>
      <c r="D13" s="1142">
        <v>0.3141227067018304</v>
      </c>
      <c r="E13" s="1143">
        <v>0.320183586730306</v>
      </c>
      <c r="F13" s="502">
        <v>0.33389977728044168</v>
      </c>
      <c r="G13" s="1282">
        <v>0.3206564353504231</v>
      </c>
    </row>
    <row r="14" spans="1:7">
      <c r="B14" s="128" t="s">
        <v>71</v>
      </c>
      <c r="C14" s="1144"/>
      <c r="D14" s="1142"/>
      <c r="E14" s="1143"/>
      <c r="F14" s="502"/>
      <c r="G14" s="1282"/>
    </row>
    <row r="15" spans="1:7">
      <c r="B15" s="124" t="s">
        <v>72</v>
      </c>
      <c r="C15" s="1144">
        <v>5.0954301884520443E-2</v>
      </c>
      <c r="D15" s="1142">
        <v>9.6333093638135775E-2</v>
      </c>
      <c r="E15" s="1143">
        <v>0.22559418511242776</v>
      </c>
      <c r="F15" s="502">
        <v>6.3694767095198807E-2</v>
      </c>
      <c r="G15" s="1282">
        <v>0.16107054632409262</v>
      </c>
    </row>
    <row r="16" spans="1:7" ht="15" thickBot="1">
      <c r="B16" s="129" t="s">
        <v>81</v>
      </c>
      <c r="C16" s="1144">
        <v>0.22815419881669366</v>
      </c>
      <c r="D16" s="1142">
        <v>0.13761346222716339</v>
      </c>
      <c r="E16" s="1143">
        <v>0.13560594490456468</v>
      </c>
      <c r="F16" s="502">
        <v>0.20152670966674935</v>
      </c>
      <c r="G16" s="559">
        <v>0.14004174509973497</v>
      </c>
    </row>
    <row r="17" spans="2:7" ht="15" thickBot="1">
      <c r="B17" s="1283" t="s">
        <v>82</v>
      </c>
      <c r="C17" s="1145">
        <v>0.18559999999999999</v>
      </c>
      <c r="D17" s="1146">
        <v>0.18236501440544542</v>
      </c>
      <c r="E17" s="1147">
        <v>0.16166012197854604</v>
      </c>
      <c r="F17" s="1284">
        <v>0.18877092729565539</v>
      </c>
      <c r="G17" s="1285">
        <v>0.17207619084468406</v>
      </c>
    </row>
    <row r="18" spans="2:7">
      <c r="B18" s="9"/>
      <c r="C18" s="560"/>
      <c r="D18" s="560"/>
      <c r="E18" s="79"/>
    </row>
    <row r="19" spans="2:7">
      <c r="B19" s="9"/>
      <c r="C19" s="9"/>
      <c r="D19" s="9"/>
    </row>
    <row r="20" spans="2:7" ht="15" customHeight="1">
      <c r="B20" s="2016"/>
      <c r="C20" s="2016"/>
      <c r="D20" s="2016"/>
      <c r="E20" s="2016"/>
    </row>
    <row r="21" spans="2:7" ht="38.25" customHeight="1">
      <c r="B21" s="2016"/>
      <c r="C21" s="2016"/>
      <c r="D21" s="2016"/>
      <c r="E21" s="2016"/>
    </row>
    <row r="22" spans="2:7" ht="16.5" customHeight="1">
      <c r="B22" s="2016"/>
      <c r="C22" s="2016"/>
      <c r="D22" s="2016"/>
      <c r="E22" s="2016"/>
    </row>
    <row r="23" spans="2:7">
      <c r="B23" s="2016"/>
      <c r="C23" s="2016"/>
      <c r="D23" s="2016"/>
      <c r="E23" s="2016"/>
    </row>
    <row r="24" spans="2:7" ht="46.5" customHeight="1">
      <c r="B24" s="2016"/>
      <c r="C24" s="2016"/>
      <c r="D24" s="2016"/>
      <c r="E24" s="2016"/>
    </row>
  </sheetData>
  <mergeCells count="4">
    <mergeCell ref="B20:E21"/>
    <mergeCell ref="B22:E24"/>
    <mergeCell ref="C3:E3"/>
    <mergeCell ref="F3:G3"/>
  </mergeCells>
  <hyperlinks>
    <hyperlink ref="A1" location="Index!A1" display="Back to index" xr:uid="{CD92430A-C631-4B72-A329-A2A81C162162}"/>
  </hyperlinks>
  <pageMargins left="0.7" right="0.7" top="0.75" bottom="0.75" header="0.3" footer="0.3"/>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codeName="Hoja6">
    <tabColor rgb="FF2AD2C9"/>
  </sheetPr>
  <dimension ref="A1:AF52"/>
  <sheetViews>
    <sheetView showGridLines="0" zoomScale="67" zoomScaleNormal="130" workbookViewId="0">
      <pane xSplit="2" topLeftCell="C1" activePane="topRight" state="frozen"/>
      <selection pane="topRight" activeCell="M55" sqref="M55"/>
    </sheetView>
  </sheetViews>
  <sheetFormatPr baseColWidth="10" defaultColWidth="11.453125" defaultRowHeight="14.5"/>
  <cols>
    <col min="2" max="2" width="18" customWidth="1"/>
    <col min="3" max="5" width="13.54296875" customWidth="1"/>
    <col min="6" max="6" width="7" bestFit="1" customWidth="1"/>
    <col min="7" max="7" width="6.90625" bestFit="1" customWidth="1"/>
    <col min="8" max="10" width="13.54296875" customWidth="1"/>
    <col min="11" max="12" width="8.90625" customWidth="1"/>
    <col min="13" max="14" width="12" customWidth="1"/>
    <col min="18" max="19" width="12" customWidth="1"/>
  </cols>
  <sheetData>
    <row r="1" spans="1:12">
      <c r="A1" s="1252" t="s">
        <v>33</v>
      </c>
    </row>
    <row r="2" spans="1:12" ht="15" thickBot="1"/>
    <row r="3" spans="1:12" ht="15" customHeight="1">
      <c r="B3" s="2032" t="s">
        <v>403</v>
      </c>
      <c r="C3" s="2026" t="s">
        <v>31</v>
      </c>
      <c r="D3" s="2027"/>
      <c r="E3" s="2028"/>
      <c r="F3" s="2027" t="s">
        <v>83</v>
      </c>
      <c r="G3" s="2028"/>
      <c r="H3" s="2026" t="s">
        <v>30</v>
      </c>
      <c r="I3" s="2028"/>
      <c r="J3" s="2026" t="s">
        <v>84</v>
      </c>
      <c r="K3" s="2027"/>
      <c r="L3" s="2028"/>
    </row>
    <row r="4" spans="1:12">
      <c r="B4" s="2033"/>
      <c r="C4" s="2029"/>
      <c r="D4" s="2030"/>
      <c r="E4" s="2031"/>
      <c r="F4" s="2030"/>
      <c r="G4" s="2031"/>
      <c r="H4" s="2029"/>
      <c r="I4" s="2031"/>
      <c r="J4" s="2029"/>
      <c r="K4" s="2030"/>
      <c r="L4" s="2031"/>
    </row>
    <row r="5" spans="1:12" ht="15" thickBot="1">
      <c r="B5" s="1148"/>
      <c r="C5" s="1150" t="s">
        <v>673</v>
      </c>
      <c r="D5" s="1286" t="s">
        <v>688</v>
      </c>
      <c r="E5" s="1151" t="s">
        <v>674</v>
      </c>
      <c r="F5" s="1287" t="s">
        <v>34</v>
      </c>
      <c r="G5" s="1153" t="s">
        <v>35</v>
      </c>
      <c r="H5" s="131" t="s">
        <v>34</v>
      </c>
      <c r="I5" s="132" t="s">
        <v>35</v>
      </c>
      <c r="J5" s="1157" t="s">
        <v>673</v>
      </c>
      <c r="K5" s="1287" t="s">
        <v>688</v>
      </c>
      <c r="L5" s="1153" t="s">
        <v>674</v>
      </c>
    </row>
    <row r="6" spans="1:12">
      <c r="B6" s="1288" t="s">
        <v>85</v>
      </c>
      <c r="C6" s="564">
        <v>115772.80781680883</v>
      </c>
      <c r="D6" s="1149">
        <v>114383.23153432191</v>
      </c>
      <c r="E6" s="1149">
        <v>116450.00263953244</v>
      </c>
      <c r="F6" s="564">
        <v>2066.7711052105296</v>
      </c>
      <c r="G6" s="565">
        <v>677.19482272361347</v>
      </c>
      <c r="H6" s="482">
        <v>1.8068829473403936E-2</v>
      </c>
      <c r="I6" s="1075">
        <v>5.849342652163747E-3</v>
      </c>
      <c r="J6" s="1158">
        <v>0.81523917282475</v>
      </c>
      <c r="K6" s="481">
        <v>0.81452522952868422</v>
      </c>
      <c r="L6" s="1159">
        <v>0.8186125590436748</v>
      </c>
    </row>
    <row r="7" spans="1:12">
      <c r="B7" s="133" t="s">
        <v>86</v>
      </c>
      <c r="C7" s="483">
        <v>52944.134033467177</v>
      </c>
      <c r="D7" s="1289">
        <v>51265.881411091774</v>
      </c>
      <c r="E7" s="1289">
        <v>53157.133948941686</v>
      </c>
      <c r="F7" s="483">
        <v>1891.2525378499122</v>
      </c>
      <c r="G7" s="1068">
        <v>212.99991547450918</v>
      </c>
      <c r="H7" s="482">
        <v>3.6891056698787672E-2</v>
      </c>
      <c r="I7" s="1075">
        <v>4.0231069855607426E-3</v>
      </c>
      <c r="J7" s="482">
        <v>0.37281752813375102</v>
      </c>
      <c r="K7" s="1075">
        <v>0.36506534448478223</v>
      </c>
      <c r="L7" s="1076">
        <v>0.37368051925314472</v>
      </c>
    </row>
    <row r="8" spans="1:12">
      <c r="B8" s="134" t="s">
        <v>87</v>
      </c>
      <c r="C8" s="484">
        <v>32093.492169373621</v>
      </c>
      <c r="D8" s="1290">
        <v>29676.410201966039</v>
      </c>
      <c r="E8" s="1290">
        <v>31878.746330625931</v>
      </c>
      <c r="F8" s="1154">
        <v>2202.336128659892</v>
      </c>
      <c r="G8" s="1070">
        <v>-214.74583874769087</v>
      </c>
      <c r="H8" s="1079">
        <v>7.4211675659948462E-2</v>
      </c>
      <c r="I8" s="1078">
        <v>-6.6912580785651876E-3</v>
      </c>
      <c r="J8" s="1079">
        <v>0.22599324057699033</v>
      </c>
      <c r="K8" s="1078">
        <v>0.21132629763210226</v>
      </c>
      <c r="L8" s="1077">
        <v>0.22409911138944591</v>
      </c>
    </row>
    <row r="9" spans="1:12">
      <c r="B9" s="134" t="s">
        <v>88</v>
      </c>
      <c r="C9" s="484">
        <v>20850.641864093548</v>
      </c>
      <c r="D9" s="1290">
        <v>21589.471209125735</v>
      </c>
      <c r="E9" s="1290">
        <v>21278.387618315763</v>
      </c>
      <c r="F9" s="485">
        <v>-311.08359080997252</v>
      </c>
      <c r="G9" s="1155">
        <v>427.7457542222146</v>
      </c>
      <c r="H9" s="1079">
        <v>-1.4409041694290248E-2</v>
      </c>
      <c r="I9" s="1078">
        <v>2.0514752352004395E-2</v>
      </c>
      <c r="J9" s="1079">
        <v>0.14682428755676066</v>
      </c>
      <c r="K9" s="1078">
        <v>0.15373904685268</v>
      </c>
      <c r="L9" s="1077">
        <v>0.14958140786369886</v>
      </c>
    </row>
    <row r="10" spans="1:12">
      <c r="B10" s="133" t="s">
        <v>89</v>
      </c>
      <c r="C10" s="483">
        <v>62828.673783341656</v>
      </c>
      <c r="D10" s="1289">
        <v>63117.350123230135</v>
      </c>
      <c r="E10" s="1289">
        <v>63292.868690590753</v>
      </c>
      <c r="F10" s="483">
        <v>175.51856736061745</v>
      </c>
      <c r="G10" s="1068">
        <v>464.19490724909701</v>
      </c>
      <c r="H10" s="482">
        <v>2.7808291542330554E-3</v>
      </c>
      <c r="I10" s="1075">
        <v>7.3882652505101731E-3</v>
      </c>
      <c r="J10" s="482">
        <v>0.44242164469099904</v>
      </c>
      <c r="K10" s="1075">
        <v>0.449459885043902</v>
      </c>
      <c r="L10" s="1076">
        <v>0.44493203979053003</v>
      </c>
    </row>
    <row r="11" spans="1:12">
      <c r="B11" s="134" t="s">
        <v>90</v>
      </c>
      <c r="C11" s="484">
        <v>7420.4794757077552</v>
      </c>
      <c r="D11" s="1290">
        <v>6872.3614590998159</v>
      </c>
      <c r="E11" s="1290">
        <v>7120.9551905323497</v>
      </c>
      <c r="F11" s="1154">
        <v>248.59373143253379</v>
      </c>
      <c r="G11" s="1070">
        <v>-299.52428517540557</v>
      </c>
      <c r="H11" s="1079">
        <v>3.6172970952126793E-2</v>
      </c>
      <c r="I11" s="1078">
        <v>-4.0364546004870827E-2</v>
      </c>
      <c r="J11" s="1079">
        <v>5.2252905184016062E-2</v>
      </c>
      <c r="K11" s="1078">
        <v>4.8938220399881847E-2</v>
      </c>
      <c r="L11" s="1077">
        <v>5.005842180529152E-2</v>
      </c>
    </row>
    <row r="12" spans="1:12">
      <c r="B12" s="134" t="s">
        <v>91</v>
      </c>
      <c r="C12" s="484">
        <v>16497.017594468256</v>
      </c>
      <c r="D12" s="1290">
        <v>16512.194104962877</v>
      </c>
      <c r="E12" s="1290">
        <v>16295.439154495694</v>
      </c>
      <c r="F12" s="485">
        <v>-216.75495046718243</v>
      </c>
      <c r="G12" s="1070">
        <v>-201.57843997256168</v>
      </c>
      <c r="H12" s="1079">
        <v>-1.3126962358202543E-2</v>
      </c>
      <c r="I12" s="1078">
        <v>-1.2219083771854322E-2</v>
      </c>
      <c r="J12" s="1079">
        <v>0.11616730414857411</v>
      </c>
      <c r="K12" s="1078">
        <v>0.11758365726300868</v>
      </c>
      <c r="L12" s="1077">
        <v>0.11455260493462344</v>
      </c>
    </row>
    <row r="13" spans="1:12">
      <c r="B13" s="134" t="s">
        <v>92</v>
      </c>
      <c r="C13" s="484">
        <v>20448.161413858066</v>
      </c>
      <c r="D13" s="1290">
        <v>21235.352892343955</v>
      </c>
      <c r="E13" s="1290">
        <v>21432.154068543852</v>
      </c>
      <c r="F13" s="484">
        <v>196.80117619989687</v>
      </c>
      <c r="G13" s="1155">
        <v>983.99265468578596</v>
      </c>
      <c r="H13" s="1079">
        <v>9.2676197658505544E-3</v>
      </c>
      <c r="I13" s="1078">
        <v>4.8121326644992024E-2</v>
      </c>
      <c r="J13" s="1079">
        <v>0.14399013474043354</v>
      </c>
      <c r="K13" s="1078">
        <v>0.15121736339097047</v>
      </c>
      <c r="L13" s="1077">
        <v>0.15066234512830262</v>
      </c>
    </row>
    <row r="14" spans="1:12">
      <c r="B14" s="134" t="s">
        <v>93</v>
      </c>
      <c r="C14" s="484">
        <v>12770.604400000158</v>
      </c>
      <c r="D14" s="1290">
        <v>12495.545691738205</v>
      </c>
      <c r="E14" s="1290">
        <v>12466.441547704579</v>
      </c>
      <c r="F14" s="484">
        <v>-29.104144033626653</v>
      </c>
      <c r="G14" s="1069">
        <v>-304.1628522955798</v>
      </c>
      <c r="H14" s="1079">
        <v>-2.329161506957611E-3</v>
      </c>
      <c r="I14" s="1078">
        <v>-2.38174202855721E-2</v>
      </c>
      <c r="J14" s="1079">
        <v>8.9926962676780436E-2</v>
      </c>
      <c r="K14" s="1078">
        <v>8.8981025331455382E-2</v>
      </c>
      <c r="L14" s="1077">
        <v>8.7635769739951713E-2</v>
      </c>
    </row>
    <row r="15" spans="1:12">
      <c r="B15" s="134" t="s">
        <v>94</v>
      </c>
      <c r="C15" s="484">
        <v>5692.4108993074324</v>
      </c>
      <c r="D15" s="1290">
        <v>6001.8959750852882</v>
      </c>
      <c r="E15" s="1290">
        <v>5977.8787293142805</v>
      </c>
      <c r="F15" s="484">
        <v>-24.017245771007765</v>
      </c>
      <c r="G15" s="1069">
        <v>285.46783000684809</v>
      </c>
      <c r="H15" s="1079">
        <v>-4.0016098030867253E-3</v>
      </c>
      <c r="I15" s="1078">
        <v>5.0148844673454596E-2</v>
      </c>
      <c r="J15" s="1079">
        <v>4.008433794119496E-2</v>
      </c>
      <c r="K15" s="1078">
        <v>4.2739618658585679E-2</v>
      </c>
      <c r="L15" s="1077">
        <v>4.2022898182360761E-2</v>
      </c>
    </row>
    <row r="16" spans="1:12">
      <c r="B16" s="135" t="s">
        <v>25</v>
      </c>
      <c r="C16" s="483">
        <v>14232.233277483201</v>
      </c>
      <c r="D16" s="1289">
        <v>13243.701350529605</v>
      </c>
      <c r="E16" s="1289">
        <v>12814.750401717052</v>
      </c>
      <c r="F16" s="566">
        <v>-428.95094881255318</v>
      </c>
      <c r="G16" s="1071">
        <v>-1417.4828757661489</v>
      </c>
      <c r="H16" s="482">
        <v>-3.238905329101216E-2</v>
      </c>
      <c r="I16" s="1075">
        <v>-9.9596658383104719E-2</v>
      </c>
      <c r="J16" s="482">
        <v>0.10021933736757585</v>
      </c>
      <c r="K16" s="1075">
        <v>9.4308656414490433E-2</v>
      </c>
      <c r="L16" s="1076">
        <v>9.0084288381924893E-2</v>
      </c>
    </row>
    <row r="17" spans="2:32">
      <c r="B17" s="135" t="s">
        <v>95</v>
      </c>
      <c r="C17" s="483">
        <v>1340.2203097217687</v>
      </c>
      <c r="D17" s="1289">
        <v>1729.56080932035</v>
      </c>
      <c r="E17" s="1289">
        <v>1738.0070940381945</v>
      </c>
      <c r="F17" s="483">
        <v>8.4462847178444918</v>
      </c>
      <c r="G17" s="1068">
        <v>397.78678431642584</v>
      </c>
      <c r="H17" s="482">
        <v>4.8834852595691647E-3</v>
      </c>
      <c r="I17" s="1075">
        <v>0.29680701107939989</v>
      </c>
      <c r="J17" s="482">
        <v>9.4374500999350602E-3</v>
      </c>
      <c r="K17" s="1075">
        <v>1.2316236359983922E-2</v>
      </c>
      <c r="L17" s="1076">
        <v>1.2217727802813038E-2</v>
      </c>
    </row>
    <row r="18" spans="2:32">
      <c r="B18" s="135" t="s">
        <v>96</v>
      </c>
      <c r="C18" s="483">
        <v>8834.2387829226736</v>
      </c>
      <c r="D18" s="1289">
        <v>9361.5090723939556</v>
      </c>
      <c r="E18" s="1289">
        <v>9645.0108317008708</v>
      </c>
      <c r="F18" s="483">
        <v>283.50175930691512</v>
      </c>
      <c r="G18" s="1156">
        <v>810.77204877819713</v>
      </c>
      <c r="H18" s="482">
        <v>3.0283766977583726E-2</v>
      </c>
      <c r="I18" s="1075">
        <v>9.1776107562938858E-2</v>
      </c>
      <c r="J18" s="482">
        <v>6.2208195980892153E-2</v>
      </c>
      <c r="K18" s="1075">
        <v>6.6663489251381478E-2</v>
      </c>
      <c r="L18" s="1076">
        <v>6.7801861914790873E-2</v>
      </c>
    </row>
    <row r="19" spans="2:32" ht="15" thickBot="1">
      <c r="B19" s="135" t="s">
        <v>553</v>
      </c>
      <c r="C19" s="483">
        <v>1831.3497280199997</v>
      </c>
      <c r="D19" s="1289">
        <v>1711.3263537960584</v>
      </c>
      <c r="E19" s="1289">
        <v>1605.1194303594796</v>
      </c>
      <c r="F19" s="483">
        <v>-106.20692343657879</v>
      </c>
      <c r="G19" s="1068">
        <v>-226.23029766052014</v>
      </c>
      <c r="H19" s="482">
        <v>-6.2061174480829373E-2</v>
      </c>
      <c r="I19" s="1075">
        <v>-0.12353200167021816</v>
      </c>
      <c r="J19" s="482">
        <v>1.2895843726846982E-2</v>
      </c>
      <c r="K19" s="1075">
        <v>1.2186388445459863E-2</v>
      </c>
      <c r="L19" s="1076">
        <v>1.1283562856796641E-2</v>
      </c>
    </row>
    <row r="20" spans="2:32" ht="15" thickBot="1">
      <c r="B20" s="1152" t="s">
        <v>97</v>
      </c>
      <c r="C20" s="567">
        <v>142010.84991495646</v>
      </c>
      <c r="D20" s="568">
        <v>140429.32912036189</v>
      </c>
      <c r="E20" s="568">
        <v>142252.890397348</v>
      </c>
      <c r="F20" s="567">
        <v>1823.5612769861182</v>
      </c>
      <c r="G20" s="569">
        <v>242.04048239154508</v>
      </c>
      <c r="H20" s="1074">
        <v>1.2985615529240047E-2</v>
      </c>
      <c r="I20" s="1072">
        <v>1.7043802113465567E-3</v>
      </c>
      <c r="J20" s="1074">
        <v>1</v>
      </c>
      <c r="K20" s="1072">
        <v>1</v>
      </c>
      <c r="L20" s="1073">
        <v>1</v>
      </c>
    </row>
    <row r="21" spans="2:32">
      <c r="B21" s="60"/>
      <c r="C21" s="27"/>
      <c r="D21" s="27"/>
      <c r="E21" s="354"/>
      <c r="F21" s="1291"/>
      <c r="G21" s="1291"/>
      <c r="H21" s="1291"/>
      <c r="I21" s="1291"/>
      <c r="J21" s="1292"/>
      <c r="K21" s="1292"/>
      <c r="L21" s="1292"/>
    </row>
    <row r="22" spans="2:32">
      <c r="B22" s="61" t="s">
        <v>98</v>
      </c>
      <c r="C22" s="1293"/>
      <c r="D22" s="1293"/>
      <c r="E22" s="1293"/>
      <c r="F22" s="1293"/>
      <c r="G22" s="1293"/>
      <c r="H22" s="1293"/>
      <c r="I22" s="1293"/>
      <c r="J22" s="1293"/>
      <c r="K22" s="1293"/>
      <c r="L22" s="1293"/>
    </row>
    <row r="23" spans="2:32">
      <c r="B23" s="61" t="s">
        <v>99</v>
      </c>
      <c r="C23" s="1293"/>
      <c r="D23" s="1293"/>
      <c r="E23" s="1293"/>
      <c r="F23" s="1293"/>
      <c r="G23" s="1293"/>
      <c r="H23" s="1293"/>
      <c r="I23" s="1293"/>
      <c r="J23" s="1293"/>
      <c r="K23" s="1293"/>
      <c r="L23" s="1293"/>
    </row>
    <row r="24" spans="2:32">
      <c r="B24" s="62" t="s">
        <v>100</v>
      </c>
      <c r="C24" s="1293"/>
      <c r="D24" s="1293"/>
      <c r="E24" s="1293"/>
      <c r="F24" s="1293"/>
      <c r="G24" s="1293"/>
      <c r="H24" s="1293"/>
      <c r="I24" s="1293"/>
      <c r="J24" s="1293"/>
      <c r="K24" s="1293"/>
      <c r="L24" s="1293"/>
    </row>
    <row r="25" spans="2:32" s="9" customFormat="1">
      <c r="B25" s="63" t="s">
        <v>101</v>
      </c>
      <c r="D25"/>
      <c r="E25" s="1322"/>
      <c r="F25"/>
      <c r="G25"/>
      <c r="H25"/>
      <c r="I25"/>
      <c r="J25"/>
      <c r="K25"/>
      <c r="L25"/>
      <c r="M25"/>
      <c r="N25"/>
      <c r="O25"/>
      <c r="P25"/>
      <c r="Q25"/>
      <c r="R25"/>
      <c r="S25"/>
      <c r="T25"/>
      <c r="U25"/>
      <c r="V25"/>
      <c r="W25"/>
      <c r="X25"/>
      <c r="Y25"/>
      <c r="Z25"/>
      <c r="AA25"/>
      <c r="AB25"/>
      <c r="AC25"/>
      <c r="AD25"/>
      <c r="AE25"/>
      <c r="AF25"/>
    </row>
    <row r="26" spans="2:32" s="9" customFormat="1">
      <c r="B26" s="63" t="s">
        <v>102</v>
      </c>
      <c r="D26"/>
      <c r="E26" s="1323"/>
      <c r="F26"/>
      <c r="G26"/>
      <c r="H26"/>
      <c r="I26"/>
      <c r="J26"/>
      <c r="K26"/>
      <c r="L26"/>
      <c r="M26"/>
      <c r="N26"/>
      <c r="O26"/>
      <c r="P26"/>
      <c r="Q26"/>
      <c r="R26"/>
      <c r="S26"/>
      <c r="T26"/>
      <c r="U26"/>
      <c r="V26"/>
      <c r="W26"/>
      <c r="X26"/>
      <c r="Y26"/>
      <c r="Z26"/>
      <c r="AA26"/>
      <c r="AB26"/>
      <c r="AC26"/>
      <c r="AD26"/>
      <c r="AE26"/>
      <c r="AF26"/>
    </row>
    <row r="28" spans="2:32" ht="15" thickBot="1"/>
    <row r="29" spans="2:32" ht="15" customHeight="1">
      <c r="B29" s="2034" t="s">
        <v>554</v>
      </c>
      <c r="C29" s="2036" t="s">
        <v>551</v>
      </c>
      <c r="D29" s="2037"/>
      <c r="E29" s="2038"/>
      <c r="F29" s="2027" t="s">
        <v>30</v>
      </c>
      <c r="G29" s="2028"/>
      <c r="H29" s="2036" t="s">
        <v>552</v>
      </c>
      <c r="I29" s="2037"/>
      <c r="J29" s="2038"/>
      <c r="K29" s="2026" t="s">
        <v>30</v>
      </c>
      <c r="L29" s="2028"/>
      <c r="M29" s="2022" t="s">
        <v>103</v>
      </c>
      <c r="N29" s="2023"/>
    </row>
    <row r="30" spans="2:32">
      <c r="B30" s="2035"/>
      <c r="C30" s="583" t="s">
        <v>104</v>
      </c>
      <c r="D30" s="584"/>
      <c r="E30" s="1294"/>
      <c r="F30" s="2030"/>
      <c r="G30" s="2031"/>
      <c r="H30" s="2039" t="s">
        <v>104</v>
      </c>
      <c r="I30" s="2040"/>
      <c r="J30" s="2041"/>
      <c r="K30" s="2029"/>
      <c r="L30" s="2031"/>
      <c r="M30" s="2024" t="s">
        <v>674</v>
      </c>
      <c r="N30" s="2025"/>
    </row>
    <row r="31" spans="2:32" ht="15" thickBot="1">
      <c r="B31" s="585" t="s">
        <v>33</v>
      </c>
      <c r="C31" s="1167" t="s">
        <v>673</v>
      </c>
      <c r="D31" s="486" t="s">
        <v>688</v>
      </c>
      <c r="E31" s="486" t="s">
        <v>674</v>
      </c>
      <c r="F31" s="131" t="s">
        <v>34</v>
      </c>
      <c r="G31" s="132" t="s">
        <v>35</v>
      </c>
      <c r="H31" s="1160" t="s">
        <v>673</v>
      </c>
      <c r="I31" s="486" t="s">
        <v>688</v>
      </c>
      <c r="J31" s="486" t="s">
        <v>674</v>
      </c>
      <c r="K31" s="131" t="s">
        <v>34</v>
      </c>
      <c r="L31" s="132" t="s">
        <v>35</v>
      </c>
      <c r="M31" s="487" t="s">
        <v>689</v>
      </c>
      <c r="N31" s="488" t="s">
        <v>690</v>
      </c>
    </row>
    <row r="32" spans="2:32">
      <c r="B32" s="1161" t="s">
        <v>85</v>
      </c>
      <c r="C32" s="1168">
        <v>80559.687516436985</v>
      </c>
      <c r="D32" s="1169">
        <v>78220.371212125989</v>
      </c>
      <c r="E32" s="1170">
        <v>79153.878821249018</v>
      </c>
      <c r="F32" s="1295">
        <v>1.1934328547117845E-2</v>
      </c>
      <c r="G32" s="1296">
        <v>-1.7450523190040146E-2</v>
      </c>
      <c r="H32" s="1168">
        <v>9584.7699990751189</v>
      </c>
      <c r="I32" s="1169">
        <v>9597.5731035656227</v>
      </c>
      <c r="J32" s="1170">
        <v>9886.0408342285937</v>
      </c>
      <c r="K32" s="1295">
        <v>3.0056320233268208E-2</v>
      </c>
      <c r="L32" s="1297">
        <v>3.1432244611247384E-2</v>
      </c>
      <c r="M32" s="1295">
        <v>0.67972414793555247</v>
      </c>
      <c r="N32" s="1296">
        <v>0.32027585206444753</v>
      </c>
    </row>
    <row r="33" spans="2:14">
      <c r="B33" s="1162" t="s">
        <v>86</v>
      </c>
      <c r="C33" s="65">
        <v>25061.937866853666</v>
      </c>
      <c r="D33" s="66">
        <v>22587.185832713982</v>
      </c>
      <c r="E33" s="1080">
        <v>23361.02943842467</v>
      </c>
      <c r="F33" s="1298">
        <v>3.4260293045887069E-2</v>
      </c>
      <c r="G33" s="1299">
        <v>-6.7868192693853024E-2</v>
      </c>
      <c r="H33" s="65">
        <v>7589.2616591396682</v>
      </c>
      <c r="I33" s="66">
        <v>7611.0068051456665</v>
      </c>
      <c r="J33" s="1080">
        <v>7897.7696788146668</v>
      </c>
      <c r="K33" s="1298">
        <v>3.7677390260001387E-2</v>
      </c>
      <c r="L33" s="1300">
        <v>4.0650597321738813E-2</v>
      </c>
      <c r="M33" s="1298">
        <v>0.43947119987438238</v>
      </c>
      <c r="N33" s="1299">
        <v>0.56052880012561768</v>
      </c>
    </row>
    <row r="34" spans="2:14">
      <c r="B34" s="1163" t="s">
        <v>87</v>
      </c>
      <c r="C34" s="67">
        <v>15266.951058555002</v>
      </c>
      <c r="D34" s="1301">
        <v>13125.52049859302</v>
      </c>
      <c r="E34" s="1081">
        <v>14200.525735179001</v>
      </c>
      <c r="F34" s="1172">
        <v>8.1901912895661289E-2</v>
      </c>
      <c r="G34" s="1082">
        <v>-6.9851885899537058E-2</v>
      </c>
      <c r="H34" s="67">
        <v>4579.8041020790006</v>
      </c>
      <c r="I34" s="1301">
        <v>4392.7621307790005</v>
      </c>
      <c r="J34" s="1081">
        <v>4686.6916511110003</v>
      </c>
      <c r="K34" s="1172">
        <v>6.6912232345227141E-2</v>
      </c>
      <c r="L34" s="1302">
        <v>2.3338891063807266E-2</v>
      </c>
      <c r="M34" s="1303">
        <v>0.4454543346184397</v>
      </c>
      <c r="N34" s="1304">
        <v>0.55454566538156036</v>
      </c>
    </row>
    <row r="35" spans="2:14">
      <c r="B35" s="1163" t="s">
        <v>106</v>
      </c>
      <c r="C35" s="67">
        <v>9794.986808298665</v>
      </c>
      <c r="D35" s="1301">
        <v>9461.6653341209621</v>
      </c>
      <c r="E35" s="1081">
        <v>9160.503703245673</v>
      </c>
      <c r="F35" s="580">
        <v>-3.1829664254687806E-2</v>
      </c>
      <c r="G35" s="1082">
        <v>-6.4776310317787744E-2</v>
      </c>
      <c r="H35" s="67">
        <v>3009.4575570606667</v>
      </c>
      <c r="I35" s="1301">
        <v>3218.2446743666665</v>
      </c>
      <c r="J35" s="1081">
        <v>3211.0780277036665</v>
      </c>
      <c r="K35" s="1303">
        <v>-2.2268806098189042E-3</v>
      </c>
      <c r="L35" s="1302">
        <v>6.6995618585803385E-2</v>
      </c>
      <c r="M35" s="1303">
        <v>0.43050741755266275</v>
      </c>
      <c r="N35" s="1304">
        <v>0.56949258244733725</v>
      </c>
    </row>
    <row r="36" spans="2:14">
      <c r="B36" s="1162" t="s">
        <v>89</v>
      </c>
      <c r="C36" s="65">
        <v>55497.749649583333</v>
      </c>
      <c r="D36" s="66">
        <v>55633.185379412018</v>
      </c>
      <c r="E36" s="1080">
        <v>55792.849382824345</v>
      </c>
      <c r="F36" s="1298">
        <v>2.8699417860660326E-3</v>
      </c>
      <c r="G36" s="1299">
        <v>5.3173279115692473E-3</v>
      </c>
      <c r="H36" s="65">
        <v>1995.5083399354498</v>
      </c>
      <c r="I36" s="66">
        <v>1986.5662984199562</v>
      </c>
      <c r="J36" s="1080">
        <v>1988.2711554139271</v>
      </c>
      <c r="K36" s="1298">
        <v>8.5819285030996895E-4</v>
      </c>
      <c r="L36" s="1300">
        <v>-3.6267372963005862E-3</v>
      </c>
      <c r="M36" s="1298">
        <v>0.88150293290654125</v>
      </c>
      <c r="N36" s="1299">
        <v>0.11849706709345875</v>
      </c>
    </row>
    <row r="37" spans="2:14">
      <c r="B37" s="1163" t="s">
        <v>90</v>
      </c>
      <c r="C37" s="67">
        <v>4486.4326395843336</v>
      </c>
      <c r="D37" s="1301">
        <v>4051.4615225980106</v>
      </c>
      <c r="E37" s="1081">
        <v>4286.1333965517997</v>
      </c>
      <c r="F37" s="1172">
        <v>5.7922770004071422E-2</v>
      </c>
      <c r="G37" s="1083">
        <v>-4.4645547838001565E-2</v>
      </c>
      <c r="H37" s="67">
        <v>798.70740827226655</v>
      </c>
      <c r="I37" s="1301">
        <v>748.74665647326663</v>
      </c>
      <c r="J37" s="1081">
        <v>751.52393758533344</v>
      </c>
      <c r="K37" s="1303">
        <v>3.7092400854894514E-3</v>
      </c>
      <c r="L37" s="1305">
        <v>-5.9074787836259857E-2</v>
      </c>
      <c r="M37" s="1303">
        <v>0.60190427855105999</v>
      </c>
      <c r="N37" s="1306">
        <v>0.39809572144894001</v>
      </c>
    </row>
    <row r="38" spans="2:14">
      <c r="B38" s="1163" t="s">
        <v>91</v>
      </c>
      <c r="C38" s="67">
        <v>16332.434173864336</v>
      </c>
      <c r="D38" s="1301">
        <v>16339.369936032666</v>
      </c>
      <c r="E38" s="1081">
        <v>16126.998032727666</v>
      </c>
      <c r="F38" s="580">
        <v>-1.2997557686521555E-2</v>
      </c>
      <c r="G38" s="1083">
        <v>-1.2578415375793517E-2</v>
      </c>
      <c r="H38" s="67">
        <v>44.799612671117075</v>
      </c>
      <c r="I38" s="1301">
        <v>45.868773008288549</v>
      </c>
      <c r="J38" s="1081">
        <v>44.659302358927285</v>
      </c>
      <c r="K38" s="1303">
        <v>-2.636806197416075E-2</v>
      </c>
      <c r="L38" s="1305">
        <v>-3.1319536894177658E-3</v>
      </c>
      <c r="M38" s="1303">
        <v>0.9896632965720622</v>
      </c>
      <c r="N38" s="1306">
        <v>1.0336703427937799E-2</v>
      </c>
    </row>
    <row r="39" spans="2:14">
      <c r="B39" s="1163" t="s">
        <v>92</v>
      </c>
      <c r="C39" s="67">
        <v>18495.347129836664</v>
      </c>
      <c r="D39" s="1301">
        <v>19279.054519013338</v>
      </c>
      <c r="E39" s="1081">
        <v>19490.612124140534</v>
      </c>
      <c r="F39" s="1172">
        <v>1.0973442962078694E-2</v>
      </c>
      <c r="G39" s="1173">
        <v>5.3811641777639974E-2</v>
      </c>
      <c r="H39" s="67">
        <v>531.51307657573341</v>
      </c>
      <c r="I39" s="1301">
        <v>519.26181828573351</v>
      </c>
      <c r="J39" s="1081">
        <v>514.72235555933332</v>
      </c>
      <c r="K39" s="1303">
        <v>-8.7421461901175945E-3</v>
      </c>
      <c r="L39" s="1305">
        <v>-3.1590419420297389E-2</v>
      </c>
      <c r="M39" s="1303">
        <v>0.90940985501532323</v>
      </c>
      <c r="N39" s="1306">
        <v>9.0590144984676768E-2</v>
      </c>
    </row>
    <row r="40" spans="2:14">
      <c r="B40" s="1163" t="s">
        <v>93</v>
      </c>
      <c r="C40" s="67">
        <v>11387.673830934664</v>
      </c>
      <c r="D40" s="1301">
        <v>10933.902197924668</v>
      </c>
      <c r="E40" s="1081">
        <v>10908.313339074672</v>
      </c>
      <c r="F40" s="1303">
        <v>-2.3403226393275967E-3</v>
      </c>
      <c r="G40" s="1083">
        <v>-4.2094680527098305E-2</v>
      </c>
      <c r="H40" s="67">
        <v>376.42027255166676</v>
      </c>
      <c r="I40" s="1301">
        <v>414.5612262483333</v>
      </c>
      <c r="J40" s="1081">
        <v>413.04307107533333</v>
      </c>
      <c r="K40" s="1303">
        <v>-3.6620770995369201E-3</v>
      </c>
      <c r="L40" s="1305">
        <v>9.7292311796622899E-2</v>
      </c>
      <c r="M40" s="1303">
        <v>0.87501419690073445</v>
      </c>
      <c r="N40" s="1306">
        <v>0.12498580309926555</v>
      </c>
    </row>
    <row r="41" spans="2:14">
      <c r="B41" s="1163" t="s">
        <v>94</v>
      </c>
      <c r="C41" s="67">
        <v>4795.8618753633327</v>
      </c>
      <c r="D41" s="1301">
        <v>5029.397203843334</v>
      </c>
      <c r="E41" s="1081">
        <v>4980.7924903296662</v>
      </c>
      <c r="F41" s="1303">
        <v>-9.6641230635999831E-3</v>
      </c>
      <c r="G41" s="1306">
        <v>3.8560454777968989E-2</v>
      </c>
      <c r="H41" s="67">
        <v>244.06796986466665</v>
      </c>
      <c r="I41" s="1301">
        <v>258.12782440433341</v>
      </c>
      <c r="J41" s="1081">
        <v>264.32248883500012</v>
      </c>
      <c r="K41" s="1303">
        <v>2.3998437382571014E-2</v>
      </c>
      <c r="L41" s="1305">
        <v>8.2987206316192941E-2</v>
      </c>
      <c r="M41" s="1303">
        <v>0.83320400360497282</v>
      </c>
      <c r="N41" s="1306">
        <v>0.16679599639502718</v>
      </c>
    </row>
    <row r="42" spans="2:14">
      <c r="B42" s="1164" t="s">
        <v>25</v>
      </c>
      <c r="C42" s="65">
        <v>13745.815521666666</v>
      </c>
      <c r="D42" s="66">
        <v>12922.403532103335</v>
      </c>
      <c r="E42" s="1080">
        <v>12800.200501403335</v>
      </c>
      <c r="F42" s="1174">
        <v>-9.4566796646157192E-3</v>
      </c>
      <c r="G42" s="1084">
        <v>-6.8792936932175253E-2</v>
      </c>
      <c r="H42" s="65">
        <v>132.41316483333333</v>
      </c>
      <c r="I42" s="66">
        <v>84.756776613333344</v>
      </c>
      <c r="J42" s="1080">
        <v>3.8582510933333332</v>
      </c>
      <c r="K42" s="1298">
        <v>-0.95447855324967157</v>
      </c>
      <c r="L42" s="1307">
        <v>-0.97086202796987997</v>
      </c>
      <c r="M42" s="1298">
        <v>0.99886459744765943</v>
      </c>
      <c r="N42" s="1299">
        <v>1.1354025523405697E-3</v>
      </c>
    </row>
    <row r="43" spans="2:14">
      <c r="B43" s="1164" t="s">
        <v>95</v>
      </c>
      <c r="C43" s="1308">
        <v>0</v>
      </c>
      <c r="D43" s="1309">
        <v>0</v>
      </c>
      <c r="E43" s="1310">
        <v>0</v>
      </c>
      <c r="F43" s="1311" t="s">
        <v>606</v>
      </c>
      <c r="G43" s="1299" t="s">
        <v>606</v>
      </c>
      <c r="H43" s="65">
        <v>365.00818952769555</v>
      </c>
      <c r="I43" s="66">
        <v>459.16048228769665</v>
      </c>
      <c r="J43" s="1080">
        <v>460.88053551452685</v>
      </c>
      <c r="K43" s="1311">
        <v>3.7460828908018051E-3</v>
      </c>
      <c r="L43" s="1300">
        <v>0.26265806833234584</v>
      </c>
      <c r="M43" s="1312">
        <v>0</v>
      </c>
      <c r="N43" s="1299">
        <v>1</v>
      </c>
    </row>
    <row r="44" spans="2:14">
      <c r="B44" s="1164" t="s">
        <v>96</v>
      </c>
      <c r="C44" s="1308">
        <v>0</v>
      </c>
      <c r="D44" s="1309">
        <v>0</v>
      </c>
      <c r="E44" s="1310">
        <v>0</v>
      </c>
      <c r="F44" s="1311" t="s">
        <v>606</v>
      </c>
      <c r="G44" s="1299" t="s">
        <v>606</v>
      </c>
      <c r="H44" s="65">
        <v>2404.5806377167269</v>
      </c>
      <c r="I44" s="66">
        <v>2485.1655220234989</v>
      </c>
      <c r="J44" s="1080">
        <v>2556.9236698211848</v>
      </c>
      <c r="K44" s="1311">
        <v>2.8874594936138642E-2</v>
      </c>
      <c r="L44" s="1313">
        <v>6.3355343428663558E-2</v>
      </c>
      <c r="M44" s="1312">
        <v>0</v>
      </c>
      <c r="N44" s="1299">
        <v>1</v>
      </c>
    </row>
    <row r="45" spans="2:14" ht="15" thickBot="1">
      <c r="B45" s="1165" t="s">
        <v>553</v>
      </c>
      <c r="C45" s="1308">
        <v>0</v>
      </c>
      <c r="D45" s="1309">
        <v>0</v>
      </c>
      <c r="E45" s="1310">
        <v>0</v>
      </c>
      <c r="F45" s="1314" t="s">
        <v>606</v>
      </c>
      <c r="G45" s="1315" t="s">
        <v>606</v>
      </c>
      <c r="H45" s="489">
        <v>498.40840116439773</v>
      </c>
      <c r="I45" s="68">
        <v>454.22087494804964</v>
      </c>
      <c r="J45" s="69">
        <v>425.60377737909675</v>
      </c>
      <c r="K45" s="1314">
        <v>-6.3002603242807598E-2</v>
      </c>
      <c r="L45" s="1316">
        <v>-0.14607423072165815</v>
      </c>
      <c r="M45" s="1317">
        <v>0</v>
      </c>
      <c r="N45" s="1315">
        <v>1</v>
      </c>
    </row>
    <row r="46" spans="2:14" ht="15" thickBot="1">
      <c r="B46" s="1166" t="s">
        <v>107</v>
      </c>
      <c r="C46" s="1171">
        <v>94305.503038103649</v>
      </c>
      <c r="D46" s="581">
        <v>91142.774744229318</v>
      </c>
      <c r="E46" s="582">
        <v>91954.079322652353</v>
      </c>
      <c r="F46" s="1318">
        <v>8.901468939252366E-3</v>
      </c>
      <c r="G46" s="1319">
        <v>-2.4934109248123226E-2</v>
      </c>
      <c r="H46" s="581">
        <v>12985.18039231727</v>
      </c>
      <c r="I46" s="581">
        <v>13080.876759438202</v>
      </c>
      <c r="J46" s="582">
        <v>13333.307068036729</v>
      </c>
      <c r="K46" s="1318">
        <v>1.9297659724252902E-2</v>
      </c>
      <c r="L46" s="1319">
        <v>2.6809537118593241E-2</v>
      </c>
      <c r="M46" s="1314">
        <v>0.64641273063627425</v>
      </c>
      <c r="N46" s="1315">
        <v>0.35358726936372575</v>
      </c>
    </row>
    <row r="47" spans="2:14">
      <c r="M47" s="1320"/>
      <c r="N47" s="1320"/>
    </row>
    <row r="48" spans="2:14">
      <c r="B48" s="61" t="s">
        <v>108</v>
      </c>
    </row>
    <row r="49" spans="2:32">
      <c r="B49" s="61" t="s">
        <v>99</v>
      </c>
      <c r="C49" s="1293"/>
      <c r="D49" s="1293"/>
      <c r="E49" s="1293"/>
      <c r="F49" s="1293"/>
      <c r="G49" s="1293"/>
      <c r="H49" s="1293"/>
      <c r="I49" s="1293"/>
      <c r="J49" s="1293"/>
      <c r="K49" s="1293"/>
      <c r="L49" s="1293"/>
    </row>
    <row r="50" spans="2:32">
      <c r="B50" s="62" t="s">
        <v>100</v>
      </c>
      <c r="C50" s="1293"/>
      <c r="D50" s="1293"/>
      <c r="E50" s="1293"/>
      <c r="F50" s="1293"/>
      <c r="G50" s="1293"/>
      <c r="H50" s="1293"/>
      <c r="I50" s="1293"/>
      <c r="J50" s="1293"/>
      <c r="K50" s="1293"/>
      <c r="L50" s="1293"/>
    </row>
    <row r="51" spans="2:32" s="9" customFormat="1">
      <c r="B51" s="63" t="s">
        <v>101</v>
      </c>
      <c r="D51"/>
      <c r="E51" s="64"/>
      <c r="F51"/>
      <c r="G51"/>
      <c r="H51"/>
      <c r="I51"/>
      <c r="J51"/>
      <c r="K51"/>
      <c r="L51"/>
      <c r="M51"/>
      <c r="N51"/>
      <c r="O51"/>
      <c r="P51"/>
      <c r="Q51"/>
      <c r="R51"/>
      <c r="S51"/>
      <c r="T51"/>
      <c r="U51"/>
      <c r="V51"/>
      <c r="W51"/>
      <c r="X51"/>
      <c r="Y51"/>
      <c r="Z51"/>
      <c r="AA51"/>
      <c r="AB51"/>
      <c r="AC51"/>
      <c r="AD51"/>
      <c r="AE51"/>
      <c r="AF51"/>
    </row>
    <row r="52" spans="2:32" s="9" customFormat="1">
      <c r="B52" s="63" t="s">
        <v>102</v>
      </c>
      <c r="D52"/>
      <c r="E52" s="1321"/>
      <c r="F52"/>
      <c r="G52"/>
      <c r="H52"/>
      <c r="I52"/>
      <c r="J52"/>
      <c r="K52"/>
      <c r="L52"/>
      <c r="M52"/>
      <c r="N52"/>
      <c r="O52"/>
      <c r="P52"/>
      <c r="Q52"/>
      <c r="R52"/>
      <c r="S52"/>
      <c r="T52"/>
      <c r="U52"/>
      <c r="V52"/>
      <c r="W52"/>
      <c r="X52"/>
      <c r="Y52"/>
      <c r="Z52"/>
      <c r="AA52"/>
      <c r="AB52"/>
      <c r="AC52"/>
      <c r="AD52"/>
      <c r="AE52"/>
      <c r="AF52"/>
    </row>
  </sheetData>
  <mergeCells count="13">
    <mergeCell ref="B3:B4"/>
    <mergeCell ref="B29:B30"/>
    <mergeCell ref="F29:G30"/>
    <mergeCell ref="C29:E29"/>
    <mergeCell ref="H29:J29"/>
    <mergeCell ref="H30:J30"/>
    <mergeCell ref="M29:N29"/>
    <mergeCell ref="M30:N30"/>
    <mergeCell ref="C3:E4"/>
    <mergeCell ref="F3:G4"/>
    <mergeCell ref="H3:I4"/>
    <mergeCell ref="J3:L4"/>
    <mergeCell ref="K29:L30"/>
  </mergeCells>
  <hyperlinks>
    <hyperlink ref="B31" location="Index!A1" display="Back to index" xr:uid="{F429F88A-4DF6-4669-993B-B68142DCCD98}"/>
    <hyperlink ref="A1" location="Index!A1" display="Back to index" xr:uid="{645340AC-A636-4C19-8CC6-C3A37406F7C0}"/>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codeName="Hoja7">
    <tabColor rgb="FF2AD2C9"/>
  </sheetPr>
  <dimension ref="A1:G21"/>
  <sheetViews>
    <sheetView showGridLines="0" zoomScale="70" zoomScaleNormal="70" workbookViewId="0">
      <pane xSplit="2" topLeftCell="C1" activePane="topRight" state="frozen"/>
      <selection activeCell="N35" sqref="N35"/>
      <selection pane="topRight" activeCell="E20" sqref="E20"/>
    </sheetView>
  </sheetViews>
  <sheetFormatPr baseColWidth="10" defaultColWidth="11.453125" defaultRowHeight="14"/>
  <cols>
    <col min="1" max="1" width="11.453125" style="21"/>
    <col min="2" max="2" width="54.08984375" style="21" customWidth="1"/>
    <col min="3" max="7" width="11.08984375" style="21" customWidth="1"/>
    <col min="8" max="16384" width="11.453125" style="21"/>
  </cols>
  <sheetData>
    <row r="1" spans="1:7" ht="14.5">
      <c r="A1" s="1252" t="s">
        <v>33</v>
      </c>
    </row>
    <row r="2" spans="1:7" ht="14.5" thickBot="1"/>
    <row r="3" spans="1:7">
      <c r="B3" s="1050" t="s">
        <v>636</v>
      </c>
      <c r="C3" s="2042" t="s">
        <v>31</v>
      </c>
      <c r="D3" s="2043"/>
      <c r="E3" s="2044"/>
      <c r="F3" s="2042" t="s">
        <v>30</v>
      </c>
      <c r="G3" s="2044"/>
    </row>
    <row r="4" spans="1:7" ht="14.5" thickBot="1">
      <c r="B4" s="1051" t="s">
        <v>140</v>
      </c>
      <c r="C4" s="1052" t="s">
        <v>673</v>
      </c>
      <c r="D4" s="1060" t="s">
        <v>688</v>
      </c>
      <c r="E4" s="1060" t="s">
        <v>674</v>
      </c>
      <c r="F4" s="490" t="s">
        <v>34</v>
      </c>
      <c r="G4" s="1053" t="s">
        <v>35</v>
      </c>
    </row>
    <row r="5" spans="1:7" ht="14.5" thickBot="1">
      <c r="B5" s="1054" t="s">
        <v>109</v>
      </c>
      <c r="C5" s="1324">
        <v>142845549</v>
      </c>
      <c r="D5" s="1325">
        <v>140798083</v>
      </c>
      <c r="E5" s="1326">
        <v>146946546</v>
      </c>
      <c r="F5" s="1175">
        <v>4.3668655630773039E-2</v>
      </c>
      <c r="G5" s="570">
        <v>2.8709308961387379E-2</v>
      </c>
    </row>
    <row r="6" spans="1:7" ht="14.5" thickBot="1">
      <c r="B6" s="1056" t="s">
        <v>111</v>
      </c>
      <c r="C6" s="1327">
        <v>682153.9939609298</v>
      </c>
      <c r="D6" s="1328">
        <v>950433.47589669493</v>
      </c>
      <c r="E6" s="1329">
        <v>994556.04165410192</v>
      </c>
      <c r="F6" s="493">
        <v>4.6423623405919247E-2</v>
      </c>
      <c r="G6" s="494">
        <v>0.45796411141596982</v>
      </c>
    </row>
    <row r="7" spans="1:7">
      <c r="B7" s="1057" t="s">
        <v>637</v>
      </c>
      <c r="C7" s="1327">
        <v>5979395</v>
      </c>
      <c r="D7" s="1328">
        <v>6205024</v>
      </c>
      <c r="E7" s="1328">
        <v>6230761</v>
      </c>
      <c r="F7" s="1330">
        <v>4.1477680021866151E-3</v>
      </c>
      <c r="G7" s="1331">
        <v>4.2038701239841152E-2</v>
      </c>
    </row>
    <row r="8" spans="1:7">
      <c r="B8" s="1058" t="s">
        <v>638</v>
      </c>
      <c r="C8" s="1332">
        <v>4562341</v>
      </c>
      <c r="D8" s="1333">
        <v>4702733</v>
      </c>
      <c r="E8" s="1333">
        <v>4760837</v>
      </c>
      <c r="F8" s="1334">
        <v>1.2355368676044334E-2</v>
      </c>
      <c r="G8" s="1335">
        <v>4.350748880892507E-2</v>
      </c>
    </row>
    <row r="9" spans="1:7">
      <c r="B9" s="1058" t="s">
        <v>639</v>
      </c>
      <c r="C9" s="1332">
        <v>2084124</v>
      </c>
      <c r="D9" s="1333">
        <v>2557749</v>
      </c>
      <c r="E9" s="1333">
        <v>2555135</v>
      </c>
      <c r="F9" s="1334">
        <v>-1.0219923847101494E-3</v>
      </c>
      <c r="G9" s="1335">
        <v>0.22599950866647089</v>
      </c>
    </row>
    <row r="10" spans="1:7" ht="14.5" thickBot="1">
      <c r="B10" s="1059" t="s">
        <v>640</v>
      </c>
      <c r="C10" s="1332">
        <v>8063519</v>
      </c>
      <c r="D10" s="1333">
        <v>8762773</v>
      </c>
      <c r="E10" s="1333">
        <v>8785896</v>
      </c>
      <c r="F10" s="1334">
        <v>2.6387765607987336E-3</v>
      </c>
      <c r="G10" s="1335">
        <v>8.9585824749715354E-2</v>
      </c>
    </row>
    <row r="11" spans="1:7">
      <c r="B11" s="1176" t="s">
        <v>112</v>
      </c>
      <c r="C11" s="1179">
        <v>4.1859162164023744E-2</v>
      </c>
      <c r="D11" s="1055">
        <v>4.4070372747901689E-2</v>
      </c>
      <c r="E11" s="1055">
        <v>4.240154783903529E-2</v>
      </c>
      <c r="F11" s="1179" t="s">
        <v>691</v>
      </c>
      <c r="G11" s="570" t="s">
        <v>692</v>
      </c>
    </row>
    <row r="12" spans="1:7">
      <c r="B12" s="1177" t="s">
        <v>113</v>
      </c>
      <c r="C12" s="491">
        <v>3.1938979071724521E-2</v>
      </c>
      <c r="D12" s="1336">
        <v>3.3400547079891707E-2</v>
      </c>
      <c r="E12" s="1336">
        <v>3.2398427384608276E-2</v>
      </c>
      <c r="F12" s="491" t="s">
        <v>693</v>
      </c>
      <c r="G12" s="1601" t="s">
        <v>692</v>
      </c>
    </row>
    <row r="13" spans="1:7" ht="14.5" thickBot="1">
      <c r="B13" s="1178" t="s">
        <v>114</v>
      </c>
      <c r="C13" s="492">
        <v>5.6449214248880795E-2</v>
      </c>
      <c r="D13" s="1180">
        <v>6.2236451045998974E-2</v>
      </c>
      <c r="E13" s="1180">
        <v>5.9789741502328339E-2</v>
      </c>
      <c r="F13" s="492" t="s">
        <v>694</v>
      </c>
      <c r="G13" s="1602" t="s">
        <v>695</v>
      </c>
    </row>
    <row r="14" spans="1:7" ht="14.5" thickBot="1"/>
    <row r="15" spans="1:7">
      <c r="B15" s="1050" t="s">
        <v>636</v>
      </c>
      <c r="C15" s="2042" t="s">
        <v>31</v>
      </c>
      <c r="D15" s="2043"/>
      <c r="E15" s="2044"/>
      <c r="F15" s="2042" t="s">
        <v>30</v>
      </c>
      <c r="G15" s="2044"/>
    </row>
    <row r="16" spans="1:7" ht="14.5" thickBot="1">
      <c r="B16" s="1051" t="s">
        <v>140</v>
      </c>
      <c r="C16" s="1052" t="s">
        <v>673</v>
      </c>
      <c r="D16" s="1060" t="s">
        <v>688</v>
      </c>
      <c r="E16" s="1060" t="s">
        <v>674</v>
      </c>
      <c r="F16" s="490" t="s">
        <v>34</v>
      </c>
      <c r="G16" s="1053" t="s">
        <v>35</v>
      </c>
    </row>
    <row r="17" spans="2:7" ht="14.5" thickBot="1">
      <c r="B17" s="931" t="s">
        <v>109</v>
      </c>
      <c r="C17" s="1324">
        <v>142845549</v>
      </c>
      <c r="D17" s="1325">
        <v>140798083</v>
      </c>
      <c r="E17" s="1326">
        <v>146946546</v>
      </c>
      <c r="F17" s="1061">
        <v>4.3668655630773039E-2</v>
      </c>
      <c r="G17" s="571">
        <v>2.8709308961387379E-2</v>
      </c>
    </row>
    <row r="18" spans="2:7" ht="14.5" thickBot="1">
      <c r="B18" s="1062" t="s">
        <v>110</v>
      </c>
      <c r="C18" s="1337">
        <v>7956184</v>
      </c>
      <c r="D18" s="1338">
        <v>8190343</v>
      </c>
      <c r="E18" s="1339">
        <v>8350024</v>
      </c>
      <c r="F18" s="1061">
        <v>1.9496253087324913E-2</v>
      </c>
      <c r="G18" s="571">
        <v>4.9501117621211371E-2</v>
      </c>
    </row>
    <row r="19" spans="2:7" ht="14.5" thickBot="1">
      <c r="B19" s="1063" t="s">
        <v>640</v>
      </c>
      <c r="C19" s="1327">
        <v>8063519</v>
      </c>
      <c r="D19" s="1328">
        <v>8762773</v>
      </c>
      <c r="E19" s="1329">
        <v>8785896</v>
      </c>
      <c r="F19" s="1182">
        <v>2.6387765607987336E-3</v>
      </c>
      <c r="G19" s="494">
        <v>8.9585824749715354E-2</v>
      </c>
    </row>
    <row r="20" spans="2:7" ht="14.5" thickBot="1">
      <c r="B20" s="1181" t="s">
        <v>115</v>
      </c>
      <c r="C20" s="1183">
        <v>5.5697808267025528E-2</v>
      </c>
      <c r="D20" s="1184">
        <v>5.8170841715224207E-2</v>
      </c>
      <c r="E20" s="1206">
        <v>5.6823547250984721E-2</v>
      </c>
      <c r="F20" s="1184" t="s">
        <v>696</v>
      </c>
      <c r="G20" s="1206" t="s">
        <v>697</v>
      </c>
    </row>
    <row r="21" spans="2:7" ht="14.5" thickBot="1">
      <c r="B21" s="1181" t="s">
        <v>56</v>
      </c>
      <c r="C21" s="1065">
        <v>0.98668881415173693</v>
      </c>
      <c r="D21" s="1066">
        <v>0.93467478844881635</v>
      </c>
      <c r="E21" s="1067">
        <v>0.95038957893423737</v>
      </c>
      <c r="F21" s="1066" t="s">
        <v>754</v>
      </c>
      <c r="G21" s="1067" t="s">
        <v>755</v>
      </c>
    </row>
  </sheetData>
  <mergeCells count="4">
    <mergeCell ref="C15:E15"/>
    <mergeCell ref="F15:G15"/>
    <mergeCell ref="C3:E3"/>
    <mergeCell ref="F3:G3"/>
  </mergeCells>
  <hyperlinks>
    <hyperlink ref="A1" location="Index!A1" display="Back to index" xr:uid="{10DD892D-EFA0-4740-B93E-E0E4B9D75499}"/>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codeName="Hoja8">
    <tabColor rgb="FF2AD2C9"/>
  </sheetPr>
  <dimension ref="A1:I20"/>
  <sheetViews>
    <sheetView showGridLines="0" zoomScale="70" zoomScaleNormal="70" workbookViewId="0">
      <pane xSplit="2" topLeftCell="C1" activePane="topRight" state="frozen"/>
      <selection pane="topRight" activeCell="M26" sqref="M26"/>
    </sheetView>
  </sheetViews>
  <sheetFormatPr baseColWidth="10" defaultColWidth="11.453125" defaultRowHeight="14.5"/>
  <cols>
    <col min="2" max="2" width="27.08984375" customWidth="1"/>
    <col min="3" max="5" width="15.54296875" customWidth="1"/>
    <col min="6" max="7" width="13.54296875" customWidth="1"/>
  </cols>
  <sheetData>
    <row r="1" spans="1:9">
      <c r="A1" s="1252" t="s">
        <v>33</v>
      </c>
    </row>
    <row r="2" spans="1:9" ht="15" thickBot="1"/>
    <row r="3" spans="1:9">
      <c r="B3" s="572" t="s">
        <v>400</v>
      </c>
      <c r="C3" s="2049" t="s">
        <v>31</v>
      </c>
      <c r="D3" s="2049"/>
      <c r="E3" s="2049"/>
      <c r="F3" s="2051" t="s">
        <v>30</v>
      </c>
      <c r="G3" s="2049"/>
      <c r="H3" s="2045" t="s">
        <v>116</v>
      </c>
      <c r="I3" s="2046"/>
    </row>
    <row r="4" spans="1:9">
      <c r="B4" s="139" t="s">
        <v>32</v>
      </c>
      <c r="C4" s="2050"/>
      <c r="D4" s="2050"/>
      <c r="E4" s="2050"/>
      <c r="F4" s="2052"/>
      <c r="G4" s="2050"/>
      <c r="H4" s="2047" t="s">
        <v>117</v>
      </c>
      <c r="I4" s="2048"/>
    </row>
    <row r="5" spans="1:9" ht="15" thickBot="1">
      <c r="B5" s="130"/>
      <c r="C5" s="408" t="s">
        <v>673</v>
      </c>
      <c r="D5" s="408" t="s">
        <v>688</v>
      </c>
      <c r="E5" s="409" t="s">
        <v>674</v>
      </c>
      <c r="F5" s="410" t="s">
        <v>34</v>
      </c>
      <c r="G5" s="1340" t="s">
        <v>35</v>
      </c>
      <c r="H5" s="140" t="s">
        <v>689</v>
      </c>
      <c r="I5" s="141" t="s">
        <v>690</v>
      </c>
    </row>
    <row r="6" spans="1:9">
      <c r="B6" s="573" t="s">
        <v>118</v>
      </c>
      <c r="C6" s="1341">
        <v>43930450</v>
      </c>
      <c r="D6" s="1341">
        <v>47384819</v>
      </c>
      <c r="E6" s="1341">
        <v>50657031</v>
      </c>
      <c r="F6" s="576">
        <v>6.9056125338370508E-2</v>
      </c>
      <c r="G6" s="577">
        <v>0.15311887312786462</v>
      </c>
      <c r="H6" s="576">
        <v>0.50007861692486477</v>
      </c>
      <c r="I6" s="577">
        <v>0.49992138307513523</v>
      </c>
    </row>
    <row r="7" spans="1:9">
      <c r="B7" s="573" t="s">
        <v>119</v>
      </c>
      <c r="C7" s="1341">
        <v>49456054</v>
      </c>
      <c r="D7" s="1341">
        <v>52238357</v>
      </c>
      <c r="E7" s="1341">
        <v>53015745</v>
      </c>
      <c r="F7" s="142">
        <v>1.4881555329161673E-2</v>
      </c>
      <c r="G7" s="1342">
        <v>7.197685039732446E-2</v>
      </c>
      <c r="H7" s="142">
        <v>0.58337011014369411</v>
      </c>
      <c r="I7" s="1342">
        <v>0.41662988985630589</v>
      </c>
    </row>
    <row r="8" spans="1:9">
      <c r="B8" s="573" t="s">
        <v>120</v>
      </c>
      <c r="C8" s="1341">
        <v>45107429</v>
      </c>
      <c r="D8" s="1341">
        <v>43775526</v>
      </c>
      <c r="E8" s="1341">
        <v>43504883</v>
      </c>
      <c r="F8" s="142">
        <v>-6.182518515025953E-3</v>
      </c>
      <c r="G8" s="1342">
        <v>-3.5527318570960892E-2</v>
      </c>
      <c r="H8" s="142">
        <v>0.45763079054827016</v>
      </c>
      <c r="I8" s="1342">
        <v>0.54236920945172984</v>
      </c>
    </row>
    <row r="9" spans="1:9">
      <c r="B9" s="574" t="s">
        <v>121</v>
      </c>
      <c r="C9" s="1341">
        <v>3545001</v>
      </c>
      <c r="D9" s="1341">
        <v>3086767</v>
      </c>
      <c r="E9" s="1341">
        <v>3358408</v>
      </c>
      <c r="F9" s="142">
        <v>8.8001783095387504E-2</v>
      </c>
      <c r="G9" s="1342">
        <v>-5.2635528170513916E-2</v>
      </c>
      <c r="H9" s="142">
        <v>0.73021086181309713</v>
      </c>
      <c r="I9" s="1342">
        <v>0.26978913818690287</v>
      </c>
    </row>
    <row r="10" spans="1:9" ht="15" thickBot="1">
      <c r="B10" s="573" t="s">
        <v>122</v>
      </c>
      <c r="C10" s="1341">
        <v>1348783</v>
      </c>
      <c r="D10" s="1341">
        <v>1371658</v>
      </c>
      <c r="E10" s="1341">
        <v>1435917</v>
      </c>
      <c r="F10" s="142">
        <v>4.6847683606263367E-2</v>
      </c>
      <c r="G10" s="1342">
        <v>6.4601941157324788E-2</v>
      </c>
      <c r="H10" s="142">
        <v>0.29399999999999998</v>
      </c>
      <c r="I10" s="1342">
        <v>0.70599999999999996</v>
      </c>
    </row>
    <row r="11" spans="1:9" ht="15" thickBot="1">
      <c r="B11" s="575" t="s">
        <v>550</v>
      </c>
      <c r="C11" s="1343">
        <v>93386504</v>
      </c>
      <c r="D11" s="1343">
        <v>99623176</v>
      </c>
      <c r="E11" s="1344">
        <v>103672776</v>
      </c>
      <c r="F11" s="578">
        <v>4.0649175850406533E-2</v>
      </c>
      <c r="G11" s="579">
        <v>0.11014730779513922</v>
      </c>
      <c r="H11" s="578">
        <v>0.52400000000000002</v>
      </c>
      <c r="I11" s="579">
        <v>0.47599999999999998</v>
      </c>
    </row>
    <row r="12" spans="1:9" ht="15" thickBot="1">
      <c r="B12" s="575" t="s">
        <v>48</v>
      </c>
      <c r="C12" s="1345">
        <v>143387717</v>
      </c>
      <c r="D12" s="1343">
        <v>147857127</v>
      </c>
      <c r="E12" s="1344">
        <v>151971984</v>
      </c>
      <c r="F12" s="578">
        <v>2.7829953709299384E-2</v>
      </c>
      <c r="G12" s="579">
        <v>5.9867519893632169E-2</v>
      </c>
      <c r="H12" s="578">
        <v>0.51959220983783427</v>
      </c>
      <c r="I12" s="579">
        <v>0.48040779016216567</v>
      </c>
    </row>
    <row r="14" spans="1:9">
      <c r="C14" s="43"/>
      <c r="D14" s="43"/>
      <c r="E14" s="43"/>
    </row>
    <row r="15" spans="1:9">
      <c r="B15" s="9"/>
      <c r="C15" s="9"/>
      <c r="D15" s="9"/>
      <c r="E15" s="9"/>
      <c r="F15" s="44"/>
      <c r="G15" s="44"/>
    </row>
    <row r="16" spans="1:9">
      <c r="B16" s="9"/>
      <c r="C16" s="9"/>
      <c r="D16" s="9"/>
      <c r="E16" s="9"/>
      <c r="F16" s="44"/>
      <c r="G16" s="44"/>
    </row>
    <row r="17" spans="3:7">
      <c r="C17" s="43"/>
      <c r="D17" s="43"/>
      <c r="E17" s="43"/>
      <c r="F17" s="44"/>
      <c r="G17" s="44"/>
    </row>
    <row r="18" spans="3:7">
      <c r="F18" s="44"/>
      <c r="G18" s="44"/>
    </row>
    <row r="19" spans="3:7">
      <c r="F19" s="44"/>
      <c r="G19" s="44"/>
    </row>
    <row r="20" spans="3:7">
      <c r="C20" s="43"/>
      <c r="D20" s="43"/>
      <c r="E20" s="43"/>
      <c r="F20" s="44"/>
      <c r="G20" s="44"/>
    </row>
  </sheetData>
  <mergeCells count="3">
    <mergeCell ref="H3:I4"/>
    <mergeCell ref="C3:E4"/>
    <mergeCell ref="F3:G4"/>
  </mergeCells>
  <hyperlinks>
    <hyperlink ref="A1" location="Index!A1" display="Back to index" xr:uid="{4E504B61-E7D6-4A45-A9C7-78EAEEB902FD}"/>
  </hyperlinks>
  <pageMargins left="0.7" right="0.7" top="0.75" bottom="0.75" header="0.3" footer="0.3"/>
  <pageSetup orientation="portrait" r:id="rId1"/>
  <headerFooter>
    <oddFooter>&amp;C_x000D_&amp;1#&amp;"Calibri"&amp;8&amp;K0000FF Datos elaborados por BCP para uso Interno</oddFooter>
  </headerFooter>
  <ignoredErrors>
    <ignoredError sqref="B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codeName="Hoja9">
    <tabColor rgb="FF2AD2C9"/>
  </sheetPr>
  <dimension ref="A1:G20"/>
  <sheetViews>
    <sheetView showGridLines="0" zoomScale="69" zoomScaleNormal="130" workbookViewId="0">
      <pane xSplit="2" topLeftCell="C1" activePane="topRight" state="frozen"/>
      <selection pane="topRight" activeCell="C5" sqref="C5:G10"/>
    </sheetView>
  </sheetViews>
  <sheetFormatPr baseColWidth="10" defaultColWidth="11.453125" defaultRowHeight="14.5"/>
  <cols>
    <col min="2" max="2" width="60" customWidth="1"/>
    <col min="3" max="5" width="16.453125" customWidth="1"/>
    <col min="6" max="7" width="11.54296875" bestFit="1" customWidth="1"/>
  </cols>
  <sheetData>
    <row r="1" spans="1:7">
      <c r="A1" s="1252" t="s">
        <v>33</v>
      </c>
    </row>
    <row r="2" spans="1:7" ht="15" thickBot="1"/>
    <row r="3" spans="1:7" ht="15" customHeight="1">
      <c r="B3" s="1346" t="s">
        <v>123</v>
      </c>
      <c r="C3" s="2017" t="s">
        <v>31</v>
      </c>
      <c r="D3" s="2018"/>
      <c r="E3" s="2019"/>
      <c r="F3" s="2017" t="s">
        <v>30</v>
      </c>
      <c r="G3" s="2019"/>
    </row>
    <row r="4" spans="1:7" ht="14.9" customHeight="1">
      <c r="B4" s="143" t="s">
        <v>32</v>
      </c>
      <c r="C4" s="2053"/>
      <c r="D4" s="2055"/>
      <c r="E4" s="2054"/>
      <c r="F4" s="2053"/>
      <c r="G4" s="2054"/>
    </row>
    <row r="5" spans="1:7" ht="15" thickBot="1">
      <c r="B5" s="120"/>
      <c r="C5" s="136" t="s">
        <v>673</v>
      </c>
      <c r="D5" s="137" t="s">
        <v>688</v>
      </c>
      <c r="E5" s="144" t="s">
        <v>674</v>
      </c>
      <c r="F5" s="145" t="s">
        <v>34</v>
      </c>
      <c r="G5" s="146" t="s">
        <v>35</v>
      </c>
    </row>
    <row r="6" spans="1:7">
      <c r="B6" s="147" t="s">
        <v>124</v>
      </c>
      <c r="C6" s="1818">
        <v>26036894</v>
      </c>
      <c r="D6" s="1819">
        <v>31134572</v>
      </c>
      <c r="E6" s="1819">
        <v>27157901</v>
      </c>
      <c r="F6" s="1820">
        <v>-0.1277252502459324</v>
      </c>
      <c r="G6" s="1821">
        <v>4.3054559426327854E-2</v>
      </c>
    </row>
    <row r="7" spans="1:7">
      <c r="B7" s="147" t="s">
        <v>125</v>
      </c>
      <c r="C7" s="1822">
        <v>48035351</v>
      </c>
      <c r="D7" s="1823">
        <v>52555386</v>
      </c>
      <c r="E7" s="1823">
        <v>52426146</v>
      </c>
      <c r="F7" s="1824">
        <v>-2.4591199843913003E-3</v>
      </c>
      <c r="G7" s="1825">
        <v>9.1407576057891182E-2</v>
      </c>
    </row>
    <row r="8" spans="1:7">
      <c r="B8" s="147" t="s">
        <v>126</v>
      </c>
      <c r="C8" s="1822">
        <v>1863243</v>
      </c>
      <c r="D8" s="1823">
        <v>1526232</v>
      </c>
      <c r="E8" s="1823">
        <v>1777491</v>
      </c>
      <c r="F8" s="1824">
        <v>0.16462700297202515</v>
      </c>
      <c r="G8" s="1825">
        <v>-4.6022982509527743E-2</v>
      </c>
    </row>
    <row r="9" spans="1:7" ht="15" thickBot="1">
      <c r="B9" s="148" t="s">
        <v>107</v>
      </c>
      <c r="C9" s="1826">
        <v>142845549</v>
      </c>
      <c r="D9" s="1827">
        <v>140798083</v>
      </c>
      <c r="E9" s="1827">
        <v>146946546</v>
      </c>
      <c r="F9" s="1828">
        <v>4.3668655630773046E-2</v>
      </c>
      <c r="G9" s="1829">
        <v>2.8709308961387459E-2</v>
      </c>
    </row>
    <row r="10" spans="1:7" ht="15" thickBot="1">
      <c r="B10" s="1347" t="s">
        <v>127</v>
      </c>
      <c r="C10" s="1830">
        <v>218781037</v>
      </c>
      <c r="D10" s="1831">
        <v>226014273</v>
      </c>
      <c r="E10" s="1832">
        <v>228308084</v>
      </c>
      <c r="F10" s="867">
        <v>1.0148965238137908E-2</v>
      </c>
      <c r="G10" s="1833">
        <v>4.3546036396198362E-2</v>
      </c>
    </row>
    <row r="11" spans="1:7">
      <c r="C11" s="1348"/>
      <c r="D11" s="1349"/>
      <c r="E11" s="1349"/>
    </row>
    <row r="12" spans="1:7" ht="15" thickBot="1">
      <c r="B12" s="72"/>
      <c r="C12" s="586"/>
      <c r="D12" s="587"/>
      <c r="E12" s="587"/>
      <c r="F12" s="587"/>
      <c r="G12" s="72"/>
    </row>
    <row r="13" spans="1:7">
      <c r="B13" s="1346" t="s">
        <v>128</v>
      </c>
      <c r="C13" s="2017" t="s">
        <v>31</v>
      </c>
      <c r="D13" s="2018"/>
      <c r="E13" s="2019"/>
      <c r="F13" s="2017" t="s">
        <v>30</v>
      </c>
      <c r="G13" s="2019"/>
    </row>
    <row r="14" spans="1:7">
      <c r="B14" s="143" t="s">
        <v>32</v>
      </c>
      <c r="C14" s="2053"/>
      <c r="D14" s="2055"/>
      <c r="E14" s="2054"/>
      <c r="F14" s="2053"/>
      <c r="G14" s="2054"/>
    </row>
    <row r="15" spans="1:7" ht="15" thickBot="1">
      <c r="B15" s="120"/>
      <c r="C15" s="136" t="s">
        <v>673</v>
      </c>
      <c r="D15" s="137" t="s">
        <v>688</v>
      </c>
      <c r="E15" s="144" t="s">
        <v>674</v>
      </c>
      <c r="F15" s="145" t="s">
        <v>34</v>
      </c>
      <c r="G15" s="146" t="s">
        <v>35</v>
      </c>
    </row>
    <row r="16" spans="1:7">
      <c r="B16" s="147" t="s">
        <v>129</v>
      </c>
      <c r="C16" s="1818">
        <v>4508563</v>
      </c>
      <c r="D16" s="1819">
        <v>4448122</v>
      </c>
      <c r="E16" s="1834">
        <v>4297786</v>
      </c>
      <c r="F16" s="1835">
        <v>-3.37976341476246E-2</v>
      </c>
      <c r="G16" s="1331">
        <v>-4.6750372568820753E-2</v>
      </c>
    </row>
    <row r="17" spans="2:7">
      <c r="B17" s="147" t="s">
        <v>130</v>
      </c>
      <c r="C17" s="1822">
        <v>33344169</v>
      </c>
      <c r="D17" s="1823">
        <v>38047888</v>
      </c>
      <c r="E17" s="1836">
        <v>39141626</v>
      </c>
      <c r="F17" s="1837">
        <v>2.874635249136559E-2</v>
      </c>
      <c r="G17" s="1335">
        <v>0.17386719099222425</v>
      </c>
    </row>
    <row r="18" spans="2:7" ht="15" thickBot="1">
      <c r="B18" s="149" t="s">
        <v>131</v>
      </c>
      <c r="C18" s="1822">
        <v>10182619</v>
      </c>
      <c r="D18" s="1823">
        <v>10059376</v>
      </c>
      <c r="E18" s="1836">
        <v>8986734</v>
      </c>
      <c r="F18" s="1837">
        <v>-0.10663106737435801</v>
      </c>
      <c r="G18" s="1335">
        <v>-0.11744375391046258</v>
      </c>
    </row>
    <row r="19" spans="2:7" ht="15" thickBot="1">
      <c r="B19" s="1347" t="s">
        <v>125</v>
      </c>
      <c r="C19" s="1838">
        <v>48035351</v>
      </c>
      <c r="D19" s="1839">
        <v>52555386</v>
      </c>
      <c r="E19" s="1840">
        <v>52426146</v>
      </c>
      <c r="F19" s="1841">
        <v>-2.4591199843913003E-3</v>
      </c>
      <c r="G19" s="1842">
        <v>9.1407576057891182E-2</v>
      </c>
    </row>
    <row r="20" spans="2:7">
      <c r="C20" s="43"/>
      <c r="D20" s="43"/>
      <c r="E20" s="43"/>
    </row>
  </sheetData>
  <mergeCells count="4">
    <mergeCell ref="F3:G4"/>
    <mergeCell ref="C3:E4"/>
    <mergeCell ref="C13:E14"/>
    <mergeCell ref="F13:G14"/>
  </mergeCells>
  <hyperlinks>
    <hyperlink ref="A1" location="Index!A1" display="Back to index" xr:uid="{E9FBF696-7E85-446F-B180-4A8B798BB205}"/>
  </hyperlinks>
  <pageMargins left="0.7" right="0.7" top="0.75" bottom="0.75" header="0.3" footer="0.3"/>
  <headerFooter>
    <oddFooter>&amp;C_x000D_&amp;1#&amp;"Calibri"&amp;8&amp;K0000FF Datos elaborados por BCP para uso Interno</oddFooter>
  </headerFooter>
  <ignoredErrors>
    <ignoredError sqref="B14 B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purl.org/dc/elements/1.1/"/>
    <ds:schemaRef ds:uri="http://schemas.microsoft.com/office/2006/metadata/properties"/>
    <ds:schemaRef ds:uri="http://purl.org/dc/terms/"/>
    <ds:schemaRef ds:uri="http://schemas.microsoft.com/office/2006/documentManagement/types"/>
    <ds:schemaRef ds:uri="cb8a061b-66da-473e-9c67-57aa5b3143d5"/>
    <ds:schemaRef ds:uri="http://schemas.microsoft.com/office/infopath/2007/PartnerControls"/>
    <ds:schemaRef ds:uri="http://www.w3.org/XML/1998/namespace"/>
    <ds:schemaRef ds:uri="http://schemas.microsoft.com/sharepoint/v3"/>
    <ds:schemaRef ds:uri="http://schemas.openxmlformats.org/package/2006/metadata/core-properties"/>
    <ds:schemaRef ds:uri="aafcb589-e1e7-46d8-a0af-52044582a8fa"/>
    <ds:schemaRef ds:uri="http://purl.org/dc/dcmitype/"/>
  </ds:schemaRefs>
</ds:datastoreItem>
</file>

<file path=customXml/itemProps2.xml><?xml version="1.0" encoding="utf-8"?>
<ds:datastoreItem xmlns:ds="http://schemas.openxmlformats.org/officeDocument/2006/customXml" ds:itemID="{0F526C5E-16EA-4B88-94DB-9DE8E8733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Index</vt:lpstr>
      <vt:lpstr>Digital Strategy - Yape</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 Regulatory Capital BCP </vt:lpstr>
      <vt:lpstr>10.3. Regulatory Capital Mb</vt:lpstr>
      <vt:lpstr>11.Economic Perspectives</vt:lpstr>
      <vt:lpstr>Annexes &gt;&gt;</vt:lpstr>
      <vt:lpstr>12.1.Physical Channels</vt:lpstr>
      <vt:lpstr>12.5.1.Credicorp Consolidated</vt:lpstr>
      <vt:lpstr>12.5.2 Credicorp Stand-alone</vt:lpstr>
      <vt:lpstr>12.5.3 BCP consolidated</vt:lpstr>
      <vt:lpstr>12.5.3 BCP Stand-alone</vt:lpstr>
      <vt:lpstr>12.5.4 BCP Bolivia</vt:lpstr>
      <vt:lpstr>12.5.5. Mibanco</vt:lpstr>
      <vt:lpstr>12.5.6. Prima AFP</vt:lpstr>
      <vt:lpstr>12.5.7. Grupo Pacifico</vt:lpstr>
      <vt:lpstr>12.5.8.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Pia Noblecilla Aponte</cp:lastModifiedBy>
  <cp:revision/>
  <dcterms:created xsi:type="dcterms:W3CDTF">2021-03-25T15:28:02Z</dcterms:created>
  <dcterms:modified xsi:type="dcterms:W3CDTF">2024-08-08T17:15:46Z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2023-12-28T16:15:14Z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997616fc-5b7a-43dd-b1dc-65fbffb965b5</vt:lpwstr>
  </property>
  <property fmtid="{D5CDD505-2E9C-101B-9397-08002B2CF9AE}" pid="17" name="MSIP_Label_c15ead3b-a842-409e-8059-3e3468c48585_ContentBits">
    <vt:lpwstr>2</vt:lpwstr>
  </property>
</Properties>
</file>