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5/2Q25/"/>
    </mc:Choice>
  </mc:AlternateContent>
  <xr:revisionPtr revIDLastSave="13454" documentId="6_{322FE1D0-B4E5-4494-B95A-DB1191C15D7E}" xr6:coauthVersionLast="47" xr6:coauthVersionMax="47" xr10:uidLastSave="{856BC322-EF03-4BA9-83EF-2F937393E7FF}"/>
  <bookViews>
    <workbookView xWindow="-110" yWindow="-110" windowWidth="19420" windowHeight="10420" tabRatio="795" activeTab="3" xr2:uid="{A1DE73FF-14BF-4490-977C-6C5972B72EE5}"/>
  </bookViews>
  <sheets>
    <sheet name="Index" sheetId="2" r:id="rId1"/>
    <sheet name="Strategy - Yape" sheetId="36" r:id="rId2"/>
    <sheet name="Sustainability" sheetId="44" r:id="rId3"/>
    <sheet name="0. Overview BAP" sheetId="1" r:id="rId4"/>
    <sheet name="0.1.Contribution BAP" sheetId="4" r:id="rId5"/>
    <sheet name="0.2.ROAE" sheetId="5" r:id="rId6"/>
    <sheet name="1.1.Loans" sheetId="8" r:id="rId7"/>
    <sheet name="1.2.Portfolio Quality" sheetId="34" r:id="rId8"/>
    <sheet name="2.Deposits" sheetId="7" r:id="rId9"/>
    <sheet name="3.1.IEA" sheetId="6" r:id="rId10"/>
    <sheet name="3.2. Funding" sheetId="31" r:id="rId11"/>
    <sheet name="4.Net Interest Income" sheetId="10" r:id="rId12"/>
    <sheet name="5.Provisions" sheetId="33" r:id="rId13"/>
    <sheet name="6.1.Other Core Income" sheetId="32" r:id="rId14"/>
    <sheet name="6.2.Other Non-Core Income  " sheetId="11" r:id="rId15"/>
    <sheet name="7.Underwriting Results" sheetId="12" r:id="rId16"/>
    <sheet name="8.Operating Expenses" sheetId="13" r:id="rId17"/>
    <sheet name="9.Operating Efficiency" sheetId="30" r:id="rId18"/>
    <sheet name="10.1.Regulatory Capital BAP" sheetId="15" r:id="rId19"/>
    <sheet name="10.2. Regulatory Capital BCP " sheetId="40" r:id="rId20"/>
    <sheet name="10.3. Regulatory Capital Mb" sheetId="42" r:id="rId21"/>
    <sheet name="11.Economic Perspectives" sheetId="19" r:id="rId22"/>
    <sheet name="Annexes &gt;&gt;" sheetId="37" r:id="rId23"/>
    <sheet name="12.1. Loans in ADB" sheetId="45" r:id="rId24"/>
    <sheet name="12.5.Physical Channels" sheetId="18" r:id="rId25"/>
    <sheet name="12.7.1.Credicorp Consolidated" sheetId="20" r:id="rId26"/>
    <sheet name="12.7.2 Credicorp Stand-alone" sheetId="21" r:id="rId27"/>
    <sheet name="12.7.3 BCP consolidated" sheetId="43" r:id="rId28"/>
    <sheet name="12.7.4 BCP Stand-alone" sheetId="23" r:id="rId29"/>
    <sheet name="12.7.5 BCP Bolivia" sheetId="25" r:id="rId30"/>
    <sheet name="12.7.6. Mibanco" sheetId="24" r:id="rId31"/>
    <sheet name="12.7.7. Prima AFP" sheetId="29" r:id="rId32"/>
    <sheet name="12.7.8. Grupo Pacifico" sheetId="28" r:id="rId33"/>
    <sheet name="12.7.9. IB &amp; WM" sheetId="26" r:id="rId34"/>
  </sheets>
  <externalReferences>
    <externalReference r:id="rId35"/>
  </externalReferences>
  <definedNames>
    <definedName name="_ftn1" localSheetId="2">Sustainability!#REF!</definedName>
    <definedName name="_ftnref1" localSheetId="2">Sustainability!$B$4</definedName>
    <definedName name="_xlnm.Print_Area" localSheetId="6">'1.1.Loans'!$B$36:$DA$89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12" l="1"/>
  <c r="M9" i="12" s="1"/>
  <c r="N6" i="12"/>
  <c r="M7" i="12"/>
  <c r="N7" i="12"/>
  <c r="M8" i="12"/>
  <c r="N8" i="12"/>
  <c r="M10" i="12"/>
  <c r="M13" i="12" s="1"/>
  <c r="N13" i="12" s="1"/>
  <c r="N10" i="12"/>
  <c r="M11" i="12"/>
  <c r="N11" i="12"/>
  <c r="M12" i="12"/>
  <c r="N12" i="12"/>
  <c r="M14" i="12"/>
  <c r="M17" i="12" s="1"/>
  <c r="N17" i="12" s="1"/>
  <c r="N14" i="12"/>
  <c r="M15" i="12"/>
  <c r="N15" i="12"/>
  <c r="M16" i="12"/>
  <c r="N16" i="12"/>
  <c r="M18" i="12"/>
  <c r="M21" i="12" s="1"/>
  <c r="N21" i="12" s="1"/>
  <c r="N18" i="12"/>
  <c r="M19" i="12"/>
  <c r="N19" i="12"/>
  <c r="M20" i="12"/>
  <c r="N20" i="12"/>
  <c r="M22" i="12"/>
  <c r="N22" i="12"/>
  <c r="M23" i="12"/>
  <c r="N23" i="12"/>
  <c r="M24" i="12"/>
  <c r="N24" i="12"/>
  <c r="M25" i="12"/>
  <c r="N25" i="12"/>
  <c r="N9" i="12" l="1"/>
</calcChain>
</file>

<file path=xl/sharedStrings.xml><?xml version="1.0" encoding="utf-8"?>
<sst xmlns="http://schemas.openxmlformats.org/spreadsheetml/2006/main" count="2338" uniqueCount="983">
  <si>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</si>
  <si>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</si>
  <si>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</si>
  <si>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</si>
  <si>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</si>
  <si>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</si>
  <si>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</si>
  <si>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</si>
  <si>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</si>
  <si>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</si>
  <si>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</si>
  <si>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</si>
  <si>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</si>
  <si>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</si>
  <si>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</si>
  <si>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</si>
  <si>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</si>
  <si>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</si>
  <si>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</si>
  <si>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</si>
  <si>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</si>
  <si>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Back to index</t>
  </si>
  <si>
    <t>Mibanco</t>
  </si>
  <si>
    <t>Quarter</t>
  </si>
  <si>
    <t>Change %</t>
  </si>
  <si>
    <t>Up to</t>
  </si>
  <si>
    <t>QoQ</t>
  </si>
  <si>
    <t>YoY</t>
  </si>
  <si>
    <t>Users</t>
  </si>
  <si>
    <t>Users (millions)</t>
  </si>
  <si>
    <t>Engagement</t>
  </si>
  <si>
    <t># Transactions (millions)</t>
  </si>
  <si>
    <t>Experience</t>
  </si>
  <si>
    <t># Average Functionalities / MAU</t>
  </si>
  <si>
    <t>Payments</t>
  </si>
  <si>
    <t xml:space="preserve"># Bill Payments transactions (millions) </t>
  </si>
  <si>
    <t>Financials</t>
  </si>
  <si>
    <t xml:space="preserve"># Loans Disbursements (thousands) </t>
  </si>
  <si>
    <t>Net Interest Income</t>
  </si>
  <si>
    <t>Total Income</t>
  </si>
  <si>
    <t>Total Expenses</t>
  </si>
  <si>
    <t xml:space="preserve">Credicorp Ltd. </t>
  </si>
  <si>
    <t>% change</t>
  </si>
  <si>
    <t>As of</t>
  </si>
  <si>
    <t>S/000</t>
  </si>
  <si>
    <t>Net interest, similar income and expenses</t>
  </si>
  <si>
    <t>Provision for credit losses on loan portfolio, net of  recoveries</t>
  </si>
  <si>
    <t xml:space="preserve">Net interest, similar income and expenses, after provision for credit losses on loan portfolio </t>
  </si>
  <si>
    <t>Other income</t>
  </si>
  <si>
    <t>Insurance underwriting result</t>
  </si>
  <si>
    <t>Total expenses</t>
  </si>
  <si>
    <t xml:space="preserve">Profit before income tax </t>
  </si>
  <si>
    <t>Income tax</t>
  </si>
  <si>
    <t>Net profit</t>
  </si>
  <si>
    <t>Non-controlling interest</t>
  </si>
  <si>
    <t>Net profit attributable to Credicorp</t>
  </si>
  <si>
    <t>Dividends paid to third parties</t>
  </si>
  <si>
    <t>Net income / share (S/)</t>
  </si>
  <si>
    <t xml:space="preserve">Dividends per Share (S/) </t>
  </si>
  <si>
    <t>Loans</t>
  </si>
  <si>
    <t>Deposits and obligations</t>
  </si>
  <si>
    <t>Net equity</t>
  </si>
  <si>
    <t>Profitability</t>
  </si>
  <si>
    <t xml:space="preserve">Risk-adjusted Net interest margin </t>
  </si>
  <si>
    <t>ROAE</t>
  </si>
  <si>
    <t>ROAA</t>
  </si>
  <si>
    <t>Loan portfolio quality</t>
  </si>
  <si>
    <t>Internal overdue ratio over 90 days</t>
  </si>
  <si>
    <t>Coverage ratio of IOLs</t>
  </si>
  <si>
    <t xml:space="preserve">Coverage ratio of NPLs </t>
  </si>
  <si>
    <t>Operating efficiency</t>
  </si>
  <si>
    <t>Operating expenses / Total average assets</t>
  </si>
  <si>
    <t xml:space="preserve">Capital adequacy - BCP Stand-alone </t>
  </si>
  <si>
    <t xml:space="preserve">Capital adequacy - Mibanco </t>
  </si>
  <si>
    <t>Employees</t>
  </si>
  <si>
    <t>Share Information</t>
  </si>
  <si>
    <t>Issued Shares</t>
  </si>
  <si>
    <t>Outstanding Shares</t>
  </si>
  <si>
    <t>(1) Net Interest Margin = Net Interest Income (Excluding Net Insurance Financial Expenses) / Average Interest Earning Assets</t>
  </si>
  <si>
    <t>(2)  Funding Cost = Interest Expense (Does not include Net Insurance Financial Expenses) / Average Funding</t>
  </si>
  <si>
    <t>(4) Non-performing loans (NPL): Internal overdue loans + Refinanced loans. NPL ratio: NPL / Total loans.</t>
  </si>
  <si>
    <t>(5) Cost of risk = Annualized provision for loan losses, net of recoveries / Average Total loans.</t>
  </si>
  <si>
    <t xml:space="preserve">(7) Operating Expenses = Salaries and employee benefits + Administrative expenses + Depreciation and amortization + Association in participation + Acquisition cost
</t>
  </si>
  <si>
    <t>(8) Efficiency Ratio = Operating Expenses / Operating Income</t>
  </si>
  <si>
    <t>(9) Regulatory Capital / Risk-weighted assets (legal minimum = 10% since July 2011).</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</si>
  <si>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</si>
  <si>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</si>
  <si>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</si>
  <si>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</si>
  <si>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</si>
  <si>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</si>
  <si>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</si>
  <si>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</si>
  <si>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</si>
  <si>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</si>
  <si>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</si>
  <si>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Net income attributed to Credicorp</t>
  </si>
  <si>
    <t xml:space="preserve"> Prima</t>
  </si>
  <si>
    <t xml:space="preserve"> Atlantic Security Bank </t>
  </si>
  <si>
    <t>Credicorp</t>
  </si>
  <si>
    <t>Volume change</t>
  </si>
  <si>
    <t>% Part. in total  loans</t>
  </si>
  <si>
    <t>S/ millions</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</si>
  <si>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</si>
  <si>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</si>
  <si>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</si>
  <si>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</si>
  <si>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</si>
  <si>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</si>
  <si>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</si>
  <si>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</si>
  <si>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</si>
  <si>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</si>
  <si>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</si>
  <si>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</si>
  <si>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part. by currency</t>
  </si>
  <si>
    <t>Total</t>
  </si>
  <si>
    <t>Total loans</t>
  </si>
  <si>
    <t>Loan Portfolio Quality and Delinquency Ratios</t>
  </si>
  <si>
    <t>Total loans (Quarter-end balance)</t>
  </si>
  <si>
    <t xml:space="preserve">Write-offs </t>
  </si>
  <si>
    <t>Internal overdue loans (IOLs)</t>
  </si>
  <si>
    <t>Internal overdue loans over 90-days</t>
  </si>
  <si>
    <t>Refinanced loans</t>
  </si>
  <si>
    <t>Non-performing loans (NPLs)</t>
  </si>
  <si>
    <t>IOL ratio</t>
  </si>
  <si>
    <t>IOL over 90-days ratio</t>
  </si>
  <si>
    <t xml:space="preserve">NPL ratio </t>
  </si>
  <si>
    <t>Allowance for loan losses</t>
  </si>
  <si>
    <t>Allowance for loan losses over Total loans</t>
  </si>
  <si>
    <t xml:space="preserve">Deposits </t>
  </si>
  <si>
    <t>Currency</t>
  </si>
  <si>
    <t>Demand deposits</t>
  </si>
  <si>
    <t>Saving deposits</t>
  </si>
  <si>
    <t>Time deposits</t>
  </si>
  <si>
    <t>Severance indemnity deposits</t>
  </si>
  <si>
    <t xml:space="preserve">Interest payable </t>
  </si>
  <si>
    <t>Total Deposits</t>
  </si>
  <si>
    <t>Cash and due from banks</t>
  </si>
  <si>
    <t>Total investments</t>
  </si>
  <si>
    <t>Cash collateral, reverse repurchase agreements and securities borrowing</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</si>
  <si>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</si>
  <si>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</si>
  <si>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</si>
  <si>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</si>
  <si>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</si>
  <si>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</si>
  <si>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</si>
  <si>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</si>
  <si>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Repurchase agreements with clients and third parties</t>
  </si>
  <si>
    <t>Bonds and notes issued</t>
  </si>
  <si>
    <t>Total funding</t>
  </si>
  <si>
    <t>Funding Cost</t>
  </si>
  <si>
    <t xml:space="preserve">Net interest income </t>
  </si>
  <si>
    <t>% Change</t>
  </si>
  <si>
    <t xml:space="preserve">Interest income </t>
  </si>
  <si>
    <t>Interest on loans</t>
  </si>
  <si>
    <t>Dividends on investments</t>
  </si>
  <si>
    <t>Interest on deposits with banks</t>
  </si>
  <si>
    <t xml:space="preserve">Interest on securities </t>
  </si>
  <si>
    <t>Other interest income</t>
  </si>
  <si>
    <t>Interest expense</t>
  </si>
  <si>
    <t>Interest expense (excluding Net Insurance Financial Expenses)</t>
  </si>
  <si>
    <t xml:space="preserve">Interest on deposits </t>
  </si>
  <si>
    <t>Interest on borrowed funds</t>
  </si>
  <si>
    <t>Interest on bonds and subordinated notes</t>
  </si>
  <si>
    <t>Other interest expense</t>
  </si>
  <si>
    <t>Net Insurance Financial Expenses</t>
  </si>
  <si>
    <t>Net interest income</t>
  </si>
  <si>
    <t>Average interest earning assets</t>
  </si>
  <si>
    <t>Net Interest Income / Margin</t>
  </si>
  <si>
    <t>Balances</t>
  </si>
  <si>
    <t>Average Interest Earning Assets (IEA)</t>
  </si>
  <si>
    <t xml:space="preserve">Average Funding </t>
  </si>
  <si>
    <t>Yields</t>
  </si>
  <si>
    <t>Yield on IEAs</t>
  </si>
  <si>
    <r>
      <t>Net Interest Margin (NIM)</t>
    </r>
    <r>
      <rPr>
        <b/>
        <vertAlign val="superscript"/>
        <sz val="10"/>
        <rFont val="Calibri"/>
        <family val="2"/>
        <scheme val="minor"/>
      </rPr>
      <t>(1)</t>
    </r>
  </si>
  <si>
    <t>Peru's Reference Rate</t>
  </si>
  <si>
    <t>FED funds rate</t>
  </si>
  <si>
    <t>Interest Income / IEA</t>
  </si>
  <si>
    <t>Average</t>
  </si>
  <si>
    <t>Income</t>
  </si>
  <si>
    <t>Balance</t>
  </si>
  <si>
    <t>Cash and equivalents</t>
  </si>
  <si>
    <t>Other IEA</t>
  </si>
  <si>
    <t>Investments</t>
  </si>
  <si>
    <t>Total IEA</t>
  </si>
  <si>
    <t>IEA (LC)</t>
  </si>
  <si>
    <t>IEA (FC)</t>
  </si>
  <si>
    <t>Interest Income / Funding</t>
  </si>
  <si>
    <t>Expense</t>
  </si>
  <si>
    <t>Deposits</t>
  </si>
  <si>
    <t>BCRP + Due to Banks</t>
  </si>
  <si>
    <t>Bonds and Notes</t>
  </si>
  <si>
    <t>Others</t>
  </si>
  <si>
    <t>Total Funding</t>
  </si>
  <si>
    <t>Funding (LC)</t>
  </si>
  <si>
    <t>Funding (FC)</t>
  </si>
  <si>
    <t>NIM (LC)</t>
  </si>
  <si>
    <t>NIM (FC)</t>
  </si>
  <si>
    <t>Loan Portfolio Provisions</t>
  </si>
  <si>
    <t xml:space="preserve">Quarter </t>
  </si>
  <si>
    <t>Gross provision for credit losses on loan portfolio</t>
  </si>
  <si>
    <t>Recoveries of written-off loans</t>
  </si>
  <si>
    <t>Fee income</t>
  </si>
  <si>
    <t xml:space="preserve">Net gain on foreign exchange transactions </t>
  </si>
  <si>
    <t xml:space="preserve">Pacífico </t>
  </si>
  <si>
    <t>Prima</t>
  </si>
  <si>
    <t>ASB</t>
  </si>
  <si>
    <t>Credicorp Capital</t>
  </si>
  <si>
    <t>BCP Stand-alone Fees</t>
  </si>
  <si>
    <t>Off-balance sheet</t>
  </si>
  <si>
    <t>Insurances</t>
  </si>
  <si>
    <t>Other Non-Core Income</t>
  </si>
  <si>
    <t xml:space="preserve">Net gain on derivatives held for trading </t>
  </si>
  <si>
    <t>Total Other Non-Core Income</t>
  </si>
  <si>
    <t>Insurance Underwriting Results</t>
  </si>
  <si>
    <t>Quarterly</t>
  </si>
  <si>
    <t>%Change</t>
  </si>
  <si>
    <t>Reinsurance Results</t>
  </si>
  <si>
    <t>Insurance Undewrwriting Result</t>
  </si>
  <si>
    <t>P&amp;C</t>
  </si>
  <si>
    <t>Life</t>
  </si>
  <si>
    <t>Crediseguros</t>
  </si>
  <si>
    <t>Operating expenses</t>
  </si>
  <si>
    <t>Salaries and employees benefits</t>
  </si>
  <si>
    <t xml:space="preserve">Depreciation and amortization </t>
  </si>
  <si>
    <t xml:space="preserve">Association in participation </t>
  </si>
  <si>
    <r>
      <t>Operating expenses</t>
    </r>
    <r>
      <rPr>
        <b/>
        <vertAlign val="superscript"/>
        <sz val="10"/>
        <rFont val="Calibri"/>
        <family val="2"/>
        <scheme val="minor"/>
      </rPr>
      <t xml:space="preserve"> </t>
    </r>
  </si>
  <si>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</si>
  <si>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</si>
  <si>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</si>
  <si>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</si>
  <si>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</si>
  <si>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</si>
  <si>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</si>
  <si>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</si>
  <si>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</si>
  <si>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</si>
  <si>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</si>
  <si>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</si>
  <si>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</si>
  <si>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</si>
  <si>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</si>
  <si>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</si>
  <si>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</si>
  <si>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t xml:space="preserve">Total </t>
  </si>
  <si>
    <t>(3) Operating expenses / Operating income.</t>
  </si>
  <si>
    <t>Regulatory Capital and Capital Adequacy Ratios</t>
  </si>
  <si>
    <t xml:space="preserve">(S/ Thousands, IFRS) </t>
  </si>
  <si>
    <t>Capital Stock</t>
  </si>
  <si>
    <t>Treasury Stocks</t>
  </si>
  <si>
    <t>Capital Surplus</t>
  </si>
  <si>
    <t>Legal and Other Capital reserves</t>
  </si>
  <si>
    <t>Minority interest</t>
  </si>
  <si>
    <t>Goodwill</t>
  </si>
  <si>
    <t>Perpetual subordinated debt</t>
  </si>
  <si>
    <t>Subordinated Debt</t>
  </si>
  <si>
    <t>(1) Earnings include Banco de Crédito del Perú and Mibanco Perú. Losses include all subsidiaries.</t>
  </si>
  <si>
    <t>(2) Gains include Investment Grade Government Bonds and Peruvian Central Bank Certificates of Deposits. Losses include all bonds.</t>
  </si>
  <si>
    <t>(3) Different to Goodwill. Includes Diferred Tax Assets.</t>
  </si>
  <si>
    <t>(4) Investments in Equity.</t>
  </si>
  <si>
    <t>(5) Up to 1.25% of total risk-weighted assets of Banco de Crédito del Perú, Solución Empresa Administradora Hipotecaria, Mibanco and Atlantic Security Bank.</t>
  </si>
  <si>
    <t>(6) Investments in Tier 2 Subordinated Debt.</t>
  </si>
  <si>
    <t>Regulatory and Capital Adequacy Ratios at BCP Stand-alone</t>
  </si>
  <si>
    <t>Regulatory Capital</t>
  </si>
  <si>
    <t> (S/ thousand)</t>
  </si>
  <si>
    <t>Reserves</t>
  </si>
  <si>
    <t>Accumulated earnings</t>
  </si>
  <si>
    <r>
      <t>Loan loss reserves</t>
    </r>
    <r>
      <rPr>
        <vertAlign val="superscript"/>
        <sz val="10"/>
        <color rgb="FF000000"/>
        <rFont val="Calibri"/>
        <family val="2"/>
        <scheme val="minor"/>
      </rPr>
      <t xml:space="preserve"> (1)</t>
    </r>
  </si>
  <si>
    <t>Unrealized Profit or Losses</t>
  </si>
  <si>
    <t>Investment in subsidiaries and others, net of unrealized profit and net income in subsidiaries</t>
  </si>
  <si>
    <t>Intangibles</t>
  </si>
  <si>
    <t>Total Regulatory Capital</t>
  </si>
  <si>
    <r>
      <t xml:space="preserve">Tier 1 Common Equity </t>
    </r>
    <r>
      <rPr>
        <b/>
        <vertAlign val="superscript"/>
        <sz val="10"/>
        <color rgb="FF000000"/>
        <rFont val="Calibri"/>
        <family val="2"/>
        <scheme val="minor"/>
      </rPr>
      <t>(2)</t>
    </r>
  </si>
  <si>
    <r>
      <t xml:space="preserve">Regulatory Tier 1 Capital </t>
    </r>
    <r>
      <rPr>
        <b/>
        <vertAlign val="superscript"/>
        <sz val="10"/>
        <color rgb="FF000000"/>
        <rFont val="Calibri"/>
        <family val="2"/>
        <scheme val="minor"/>
      </rPr>
      <t>(3)</t>
    </r>
  </si>
  <si>
    <r>
      <t xml:space="preserve">Regulatory Tier 2 Capital </t>
    </r>
    <r>
      <rPr>
        <b/>
        <vertAlign val="superscript"/>
        <sz val="10"/>
        <color rgb="FF000000"/>
        <rFont val="Calibri"/>
        <family val="2"/>
        <scheme val="minor"/>
      </rPr>
      <t>(4)</t>
    </r>
  </si>
  <si>
    <t>Total risk-weighted assets</t>
  </si>
  <si>
    <t>Market risk-weighted assets</t>
  </si>
  <si>
    <t>Credit risk-weighted assets</t>
  </si>
  <si>
    <t>Operational risk-weighted assets</t>
  </si>
  <si>
    <t>Capital requirement</t>
  </si>
  <si>
    <t>Market risk capital requirement</t>
  </si>
  <si>
    <t>Credit risk capital requirement</t>
  </si>
  <si>
    <t xml:space="preserve">Operational risk capital requirement </t>
  </si>
  <si>
    <t>Additional capital requirements</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</si>
  <si>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</si>
  <si>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</si>
  <si>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</si>
  <si>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Capital ratios under Local Regulation</t>
  </si>
  <si>
    <t>Common Equity Tier 1 ratio</t>
  </si>
  <si>
    <t>Tier 1 Capital ratio</t>
  </si>
  <si>
    <t>Regulatory Global Capital ratio</t>
  </si>
  <si>
    <t>Common Equity Tier 1 IFRS</t>
  </si>
  <si>
    <t>(S/. thousand)</t>
  </si>
  <si>
    <t>Capital and reserves</t>
  </si>
  <si>
    <t>Retained earnings</t>
  </si>
  <si>
    <t>Unrealized gains (losses)</t>
  </si>
  <si>
    <t>Goodwill and intangibles</t>
  </si>
  <si>
    <t xml:space="preserve">Investments in subsidiaries </t>
  </si>
  <si>
    <t>Adjusted RWAs IFRS</t>
  </si>
  <si>
    <t>Adjusted Credit RWAs IFRS</t>
  </si>
  <si>
    <t>CET1 ratio IFRS</t>
  </si>
  <si>
    <t>Regulatory Capital and Capital Adequacy Ratios at Mibanco
(S/ thousands, IFRS)</t>
  </si>
  <si>
    <t>Subordinated debt</t>
  </si>
  <si>
    <t>Unrealidez Profit or Losses</t>
  </si>
  <si>
    <r>
      <t xml:space="preserve">Tier Common Equity </t>
    </r>
    <r>
      <rPr>
        <b/>
        <vertAlign val="superscript"/>
        <sz val="10"/>
        <color rgb="FF000000"/>
        <rFont val="Calibri"/>
        <family val="2"/>
        <scheme val="minor"/>
      </rPr>
      <t>(2)</t>
    </r>
  </si>
  <si>
    <t xml:space="preserve">Market risk-weighted assets </t>
  </si>
  <si>
    <t xml:space="preserve">Capital requirement </t>
  </si>
  <si>
    <t xml:space="preserve">Credit risk capital requirement </t>
  </si>
  <si>
    <t xml:space="preserve">[1] Up to 1.25% of total risk-weighted assets. </t>
  </si>
  <si>
    <t>Common Equity Tier 1 Ratio</t>
  </si>
  <si>
    <t xml:space="preserve">Regulatory Global Capital Ratio </t>
  </si>
  <si>
    <t>Investments in subsidiaries</t>
  </si>
  <si>
    <t>GDP (US$ Millions)</t>
  </si>
  <si>
    <t>Real GDP (% change)</t>
  </si>
  <si>
    <t>GDP per capita (US$)</t>
  </si>
  <si>
    <t>Domestic demand (% change)</t>
  </si>
  <si>
    <t>Gross fixed investment (as % GDP)</t>
  </si>
  <si>
    <r>
      <t xml:space="preserve">Financial system loan without Reactiva (% change) </t>
    </r>
    <r>
      <rPr>
        <vertAlign val="superscript"/>
        <sz val="10"/>
        <rFont val="Calibri"/>
        <family val="2"/>
        <scheme val="minor"/>
      </rPr>
      <t>(1)</t>
    </r>
  </si>
  <si>
    <r>
      <t xml:space="preserve">Inflation, end of period </t>
    </r>
    <r>
      <rPr>
        <vertAlign val="superscript"/>
        <sz val="10"/>
        <rFont val="Calibri"/>
        <family val="2"/>
        <scheme val="minor"/>
      </rPr>
      <t>(2)</t>
    </r>
  </si>
  <si>
    <t>Reference Rate, end of period</t>
  </si>
  <si>
    <t>Exchange rate, end of period</t>
  </si>
  <si>
    <r>
      <t xml:space="preserve">Exchange rate, (% change) </t>
    </r>
    <r>
      <rPr>
        <vertAlign val="superscript"/>
        <sz val="10"/>
        <rFont val="Calibri"/>
        <family val="2"/>
        <scheme val="minor"/>
      </rPr>
      <t>(3)</t>
    </r>
  </si>
  <si>
    <t>Fiscal balance (% GDP)</t>
  </si>
  <si>
    <t>Public Debt (as % GDP)</t>
  </si>
  <si>
    <t>Trade balance (US$ Millions)</t>
  </si>
  <si>
    <t>(As % GDP)</t>
  </si>
  <si>
    <t>Exports</t>
  </si>
  <si>
    <t>Imports</t>
  </si>
  <si>
    <t>Current account balance (As % GDP)</t>
  </si>
  <si>
    <t>Net international reserves (US$ Millions)</t>
  </si>
  <si>
    <t>(As months of imports)</t>
  </si>
  <si>
    <t>Sources: INEI, BCRP y SBS.</t>
  </si>
  <si>
    <t>(2) Inflation target: 1% - 3%</t>
  </si>
  <si>
    <t>BCP Stand-alone's Physical Channels</t>
  </si>
  <si>
    <t xml:space="preserve">change (units) </t>
  </si>
  <si>
    <t>Branches</t>
  </si>
  <si>
    <t>ATMs</t>
  </si>
  <si>
    <t>Agents BCP</t>
  </si>
  <si>
    <t>Total BCP's Network</t>
  </si>
  <si>
    <r>
      <t xml:space="preserve">Physical Point of Contact </t>
    </r>
    <r>
      <rPr>
        <b/>
        <vertAlign val="superscript"/>
        <sz val="10"/>
        <color theme="0"/>
        <rFont val="Calibri"/>
        <family val="2"/>
        <scheme val="minor"/>
      </rPr>
      <t>(1)</t>
    </r>
  </si>
  <si>
    <t>(Units)</t>
  </si>
  <si>
    <r>
      <t>Branches</t>
    </r>
    <r>
      <rPr>
        <vertAlign val="superscript"/>
        <sz val="10"/>
        <rFont val="Calibri"/>
        <family val="2"/>
        <scheme val="minor"/>
      </rPr>
      <t xml:space="preserve"> (2)</t>
    </r>
  </si>
  <si>
    <t xml:space="preserve">Agents </t>
  </si>
  <si>
    <t>Credicorp Ltd. and Subsidiaries
Consolidated Statement of Financial Position
(In S/ thousands, IFRS)</t>
  </si>
  <si>
    <t>Credicorp Ltd. and Subsidiaries 
Consolidated Statement of Income 
(In S/ thousands, IFRS)</t>
  </si>
  <si>
    <t>ASSETS</t>
  </si>
  <si>
    <t>Interest income and expense</t>
  </si>
  <si>
    <t xml:space="preserve">Cash and due from banks </t>
  </si>
  <si>
    <t>Interest and similar income</t>
  </si>
  <si>
    <t>Non-interest bearing</t>
  </si>
  <si>
    <t>Interest and similar expenses</t>
  </si>
  <si>
    <t>Interest bearing</t>
  </si>
  <si>
    <t>Total cash and due from banks</t>
  </si>
  <si>
    <t xml:space="preserve">Cash collateral, reverse repurchase agreements and securities borrowing </t>
  </si>
  <si>
    <t>Provision for credit losses on loan portfolio, net of recoveries</t>
  </si>
  <si>
    <t xml:space="preserve">Fair value through profit or loss investments </t>
  </si>
  <si>
    <t>Net interest, similar income and expenses, after provision for credit losses on loan portfolio</t>
  </si>
  <si>
    <t xml:space="preserve">Fair value through other comprehensive income investments </t>
  </si>
  <si>
    <t xml:space="preserve">Amortized cost investments </t>
  </si>
  <si>
    <t xml:space="preserve">Fee income </t>
  </si>
  <si>
    <t>Current</t>
  </si>
  <si>
    <t>Internal overdue loans</t>
  </si>
  <si>
    <t xml:space="preserve">Net gain from associates </t>
  </si>
  <si>
    <t xml:space="preserve">Less - allowance for loan losses </t>
  </si>
  <si>
    <t>Loans, net</t>
  </si>
  <si>
    <t>Net gain (loss) from exchange differences</t>
  </si>
  <si>
    <r>
      <t>Financial assets designated at fair value through profit or loss</t>
    </r>
    <r>
      <rPr>
        <vertAlign val="superscript"/>
        <sz val="10"/>
        <rFont val="Calibri"/>
        <family val="2"/>
        <scheme val="minor"/>
      </rPr>
      <t xml:space="preserve"> </t>
    </r>
  </si>
  <si>
    <t>Total other income</t>
  </si>
  <si>
    <r>
      <t>Property, plant and equipment, net</t>
    </r>
    <r>
      <rPr>
        <vertAlign val="superscript"/>
        <sz val="10"/>
        <rFont val="Calibri"/>
        <family val="2"/>
        <scheme val="minor"/>
      </rPr>
      <t xml:space="preserve"> </t>
    </r>
  </si>
  <si>
    <t>Due from customers on acceptances</t>
  </si>
  <si>
    <t>Insurance Service Result</t>
  </si>
  <si>
    <t xml:space="preserve">Investments in associates </t>
  </si>
  <si>
    <t>Reinsurance Result</t>
  </si>
  <si>
    <t xml:space="preserve">Intangible assets and goodwill, net </t>
  </si>
  <si>
    <t>Total insurance underwriting result</t>
  </si>
  <si>
    <t xml:space="preserve">Reinsurance contract assets </t>
  </si>
  <si>
    <r>
      <t>Other assets</t>
    </r>
    <r>
      <rPr>
        <vertAlign val="superscript"/>
        <sz val="10"/>
        <rFont val="Calibri"/>
        <family val="2"/>
        <scheme val="minor"/>
      </rPr>
      <t xml:space="preserve"> (1)</t>
    </r>
  </si>
  <si>
    <t>Salaries and employee benefits</t>
  </si>
  <si>
    <t>Total Assets</t>
  </si>
  <si>
    <t>LIABILITIES AND EQUITY</t>
  </si>
  <si>
    <t>Impairment loss on goodwill</t>
  </si>
  <si>
    <t xml:space="preserve">Other expenses </t>
  </si>
  <si>
    <t>Total deposits and obligations</t>
  </si>
  <si>
    <t>Payables from repurchase agreements and securities lending</t>
  </si>
  <si>
    <t>Repurchase agreements with third parties</t>
  </si>
  <si>
    <t xml:space="preserve">Repurchase agreements with customers </t>
  </si>
  <si>
    <t>Banker’s acceptances outstanding</t>
  </si>
  <si>
    <t>Insurance contract liability</t>
  </si>
  <si>
    <t>Financial liabilities at fair value through profit or loss</t>
  </si>
  <si>
    <t>Other liabilities</t>
  </si>
  <si>
    <t>Total Liabilities</t>
  </si>
  <si>
    <t>Capital stock</t>
  </si>
  <si>
    <t>Treasury stock</t>
  </si>
  <si>
    <t>Capital surplus</t>
  </si>
  <si>
    <t>Other reserves</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</si>
  <si>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</si>
  <si>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</si>
  <si>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</si>
  <si>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</si>
  <si>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</si>
  <si>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</si>
  <si>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 Due to reclassifications, the Balance Sheet may differ from those reported in previous quarters.</t>
  </si>
  <si>
    <t>Credicorp Ltd.
Separate Statement of Financial Position
(In S/ thousands, IFRS)</t>
  </si>
  <si>
    <t xml:space="preserve">As of </t>
  </si>
  <si>
    <t>Cash and cash equivalents</t>
  </si>
  <si>
    <t>At fair value through profit or loss</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</si>
  <si>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</si>
  <si>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</si>
  <si>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</si>
  <si>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</si>
  <si>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</si>
  <si>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</si>
  <si>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</si>
  <si>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</si>
  <si>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</si>
  <si>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</si>
  <si>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</si>
  <si>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 xml:space="preserve">Net gain on financial assets at fair value through profit or loss </t>
  </si>
  <si>
    <t>Total income</t>
  </si>
  <si>
    <t>Interest and similar expense</t>
  </si>
  <si>
    <t>Administrative and general expenses</t>
  </si>
  <si>
    <t>Operating income</t>
  </si>
  <si>
    <t>Other, net</t>
  </si>
  <si>
    <t>Profit before income tax</t>
  </si>
  <si>
    <t>Net income</t>
  </si>
  <si>
    <t>Double Leverage Ratio</t>
  </si>
  <si>
    <t>Banco de Credito del Peru
Consolidated Statement of Financial Position
(In S/ thousands, IFRS)</t>
  </si>
  <si>
    <t>Banco de Credito del Peru
Consolidated Statement of Income
(In S/ thousands, IFRS)</t>
  </si>
  <si>
    <t>Banco de Credito del Peru and Subsidiaries
Selected Financial Indicators</t>
  </si>
  <si>
    <r>
      <t xml:space="preserve">ROAA </t>
    </r>
    <r>
      <rPr>
        <vertAlign val="superscript"/>
        <sz val="10"/>
        <color theme="1"/>
        <rFont val="Calibri"/>
        <family val="2"/>
      </rPr>
      <t>(1)(2)</t>
    </r>
  </si>
  <si>
    <r>
      <t xml:space="preserve">Interest and similar expense </t>
    </r>
    <r>
      <rPr>
        <vertAlign val="superscript"/>
        <sz val="10"/>
        <rFont val="Calibri"/>
        <family val="2"/>
        <scheme val="minor"/>
      </rPr>
      <t>(1)</t>
    </r>
  </si>
  <si>
    <r>
      <t xml:space="preserve">ROAE </t>
    </r>
    <r>
      <rPr>
        <vertAlign val="superscript"/>
        <sz val="10"/>
        <rFont val="Calibri"/>
        <family val="2"/>
      </rPr>
      <t>(1)(2)</t>
    </r>
  </si>
  <si>
    <r>
      <t xml:space="preserve">Net interest margin </t>
    </r>
    <r>
      <rPr>
        <vertAlign val="superscript"/>
        <sz val="10"/>
        <rFont val="Calibri"/>
        <family val="2"/>
      </rPr>
      <t>(1)(2)</t>
    </r>
  </si>
  <si>
    <r>
      <t xml:space="preserve">Risk-adjusted Net interest margin  </t>
    </r>
    <r>
      <rPr>
        <vertAlign val="superscript"/>
        <sz val="10"/>
        <rFont val="Calibri"/>
        <family val="2"/>
      </rPr>
      <t>(1)(2)</t>
    </r>
  </si>
  <si>
    <t>Provision for credit losses on loan portfolio</t>
  </si>
  <si>
    <r>
      <t xml:space="preserve">Funding cost </t>
    </r>
    <r>
      <rPr>
        <vertAlign val="superscript"/>
        <sz val="10"/>
        <rFont val="Calibri"/>
        <family val="2"/>
      </rPr>
      <t>(1)(2)(3)</t>
    </r>
  </si>
  <si>
    <t>Internal overdue ratio</t>
  </si>
  <si>
    <t>NPL ratio</t>
  </si>
  <si>
    <t>Non-financial income</t>
  </si>
  <si>
    <r>
      <t xml:space="preserve">Cost of risk </t>
    </r>
    <r>
      <rPr>
        <vertAlign val="superscript"/>
        <sz val="10"/>
        <rFont val="Calibri"/>
        <family val="2"/>
      </rPr>
      <t>(4)</t>
    </r>
  </si>
  <si>
    <t>Net gain on foreign exchange transactions</t>
  </si>
  <si>
    <t>Less - allowance for loan losses</t>
  </si>
  <si>
    <r>
      <t xml:space="preserve">Property, furniture and equipment, net </t>
    </r>
    <r>
      <rPr>
        <b/>
        <vertAlign val="superscript"/>
        <sz val="10"/>
        <rFont val="Calibri"/>
        <family val="2"/>
        <scheme val="minor"/>
      </rPr>
      <t>(1)</t>
    </r>
  </si>
  <si>
    <t xml:space="preserve">Total other income </t>
  </si>
  <si>
    <t>Investments in associates</t>
  </si>
  <si>
    <r>
      <t xml:space="preserve">Other assets </t>
    </r>
    <r>
      <rPr>
        <b/>
        <vertAlign val="superscript"/>
        <sz val="10"/>
        <rFont val="Calibri"/>
        <family val="2"/>
        <scheme val="minor"/>
      </rPr>
      <t>(2)</t>
    </r>
  </si>
  <si>
    <t xml:space="preserve">Administrative expenses </t>
  </si>
  <si>
    <t>(1) Ratios are annualized.</t>
  </si>
  <si>
    <r>
      <t xml:space="preserve">Depreciation and amortization </t>
    </r>
    <r>
      <rPr>
        <vertAlign val="superscript"/>
        <sz val="10"/>
        <rFont val="Calibri"/>
        <family val="2"/>
        <scheme val="minor"/>
      </rPr>
      <t>(2)</t>
    </r>
  </si>
  <si>
    <t>Other expenses</t>
  </si>
  <si>
    <t>Liabilities and Equity</t>
  </si>
  <si>
    <t>(2) Averages are determined as the average of period-beginning and period-ending balances.</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</si>
  <si>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</si>
  <si>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</si>
  <si>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t>
  </si>
  <si>
    <t xml:space="preserve">Income tax </t>
  </si>
  <si>
    <t>Net profit attributable to BCP Consolidated</t>
  </si>
  <si>
    <t>(1) Financing expenses related to lease agreements are included according to the application of IFRS 16.</t>
  </si>
  <si>
    <t>(2) The effect of the application of IFRS 16 is included, which corresponds to a greater depreciation for the asset for right-of-use".</t>
  </si>
  <si>
    <r>
      <t xml:space="preserve">Other liabilities </t>
    </r>
    <r>
      <rPr>
        <b/>
        <vertAlign val="superscript"/>
        <sz val="10"/>
        <rFont val="Calibri"/>
        <family val="2"/>
        <scheme val="minor"/>
      </rPr>
      <t>(3)</t>
    </r>
  </si>
  <si>
    <t>Unrealized gains and losses</t>
  </si>
  <si>
    <t>(1) Right of use asset of lease contracts is included by application of IFRS 16.</t>
  </si>
  <si>
    <t>(2) Mainly includes intangible assets, other receivable accounts, trading derivatives receivable accounts and tax credit.</t>
  </si>
  <si>
    <t>(3) Mainly includes other payable accounts, trading derivatives payable accounts and taxes for payable.</t>
  </si>
  <si>
    <t>Banco de Credito del Peru
Statement of Financial Position
(In S/ thousands, IFRS)</t>
  </si>
  <si>
    <t xml:space="preserve">Statement of Income
(S/ Thousands, IFRS)
</t>
  </si>
  <si>
    <t>Banco de Credito del Peru
Selected Financial Indicators</t>
  </si>
  <si>
    <t>Coverager rattio of IOLs</t>
  </si>
  <si>
    <t>Coverage ratio of NPLs</t>
  </si>
  <si>
    <t xml:space="preserve">Net gain on securities </t>
  </si>
  <si>
    <r>
      <t xml:space="preserve">Operating expenses / Total income </t>
    </r>
    <r>
      <rPr>
        <vertAlign val="superscript"/>
        <sz val="10"/>
        <rFont val="Calibri"/>
        <family val="2"/>
        <scheme val="minor"/>
      </rPr>
      <t>(5)</t>
    </r>
  </si>
  <si>
    <r>
      <t xml:space="preserve">Operating expenses / Total average assets </t>
    </r>
    <r>
      <rPr>
        <vertAlign val="superscript"/>
        <sz val="10"/>
        <rFont val="Calibri"/>
        <family val="2"/>
        <scheme val="minor"/>
      </rPr>
      <t>(1)(2)(5)</t>
    </r>
  </si>
  <si>
    <t>Administrative expenses</t>
  </si>
  <si>
    <t>Net profit attributable to BCP</t>
  </si>
  <si>
    <t>BCP BOLIVIA</t>
  </si>
  <si>
    <t>(In S/ thousands, IFRS)</t>
  </si>
  <si>
    <t>Property, furniture and equipment, net</t>
  </si>
  <si>
    <t>Total assets</t>
  </si>
  <si>
    <t>Bonds and subordinated debt</t>
  </si>
  <si>
    <t>Total liabilities</t>
  </si>
  <si>
    <t>TOTAL LIABILITIES AND NET  EQUITY</t>
  </si>
  <si>
    <t>Interests income, net</t>
  </si>
  <si>
    <t>Provisions for doubtful accounts receivable, net of recoveries</t>
  </si>
  <si>
    <t>Net interest income after provisions</t>
  </si>
  <si>
    <t>Non financial income</t>
  </si>
  <si>
    <t>Translation result</t>
  </si>
  <si>
    <t>Efficiency ratio</t>
  </si>
  <si>
    <t>L/D ratio</t>
  </si>
  <si>
    <t>Coverage of IOLs</t>
  </si>
  <si>
    <t>Coverage of NPLs</t>
  </si>
  <si>
    <t>Agentes</t>
  </si>
  <si>
    <t>MIBANCO
(In S/ thousands, IFRS)</t>
  </si>
  <si>
    <t>Refinanced</t>
  </si>
  <si>
    <t>Net loans</t>
  </si>
  <si>
    <t>Property, plant and equipment, net</t>
  </si>
  <si>
    <t>TOTAL LIABILITIES AND NET SHAREHOLDERS' EQUITY</t>
  </si>
  <si>
    <t xml:space="preserve">Provision for loan losses, net of recoveries </t>
  </si>
  <si>
    <t>Income taxes</t>
  </si>
  <si>
    <t>ROAE incl. Goowdill</t>
  </si>
  <si>
    <r>
      <t xml:space="preserve">Branches </t>
    </r>
    <r>
      <rPr>
        <vertAlign val="superscript"/>
        <sz val="10"/>
        <rFont val="Calibri"/>
        <family val="2"/>
        <scheme val="minor"/>
      </rPr>
      <t>(1)</t>
    </r>
  </si>
  <si>
    <t>Statement of Financial Position</t>
  </si>
  <si>
    <t xml:space="preserve">Property, plant and equipment, net </t>
  </si>
  <si>
    <t>Other Assets</t>
  </si>
  <si>
    <t>Lease payable</t>
  </si>
  <si>
    <t>Net Income for the Period</t>
  </si>
  <si>
    <t>Total Liabilities and Equity</t>
  </si>
  <si>
    <t>Statement in Income</t>
  </si>
  <si>
    <t>Financial income</t>
  </si>
  <si>
    <t>Financial expenses</t>
  </si>
  <si>
    <t>Interest income, net</t>
  </si>
  <si>
    <t xml:space="preserve">Net gain (loss) on securities </t>
  </si>
  <si>
    <t>Depreciation and amortization</t>
  </si>
  <si>
    <t>Change</t>
  </si>
  <si>
    <t>ROE</t>
  </si>
  <si>
    <t>Net Interest Margin</t>
  </si>
  <si>
    <t>Efficiency Ratio</t>
  </si>
  <si>
    <t>Operating Expenses / Total Average Assets</t>
  </si>
  <si>
    <t xml:space="preserve"> System</t>
  </si>
  <si>
    <t xml:space="preserve"> Share %</t>
  </si>
  <si>
    <t>AUMs (S/ Millions)</t>
  </si>
  <si>
    <t>Affiliates (S/ Millions)</t>
  </si>
  <si>
    <t>Collections (S/ Millions)</t>
  </si>
  <si>
    <t>GRUPO PACIFICO 
(In S/ thousands, IFRS)</t>
  </si>
  <si>
    <t xml:space="preserve"> % change</t>
  </si>
  <si>
    <t>Interest Expenses</t>
  </si>
  <si>
    <t>Interest expenses attributable to insurance activities</t>
  </si>
  <si>
    <t>Fee Income and Gain in FX</t>
  </si>
  <si>
    <t>Other Income No Core:</t>
  </si>
  <si>
    <t>Net loss on securities and associates</t>
  </si>
  <si>
    <t>Other Income not operational</t>
  </si>
  <si>
    <t>Other Income</t>
  </si>
  <si>
    <t>Net gain on sales of securities</t>
  </si>
  <si>
    <t>Derivative Result</t>
  </si>
  <si>
    <t>Result from exposure to the exchange rate</t>
  </si>
  <si>
    <r>
      <t xml:space="preserve">Operating expenses </t>
    </r>
    <r>
      <rPr>
        <vertAlign val="superscript"/>
        <sz val="10"/>
        <color rgb="FF000000"/>
        <rFont val="Calibri"/>
        <family val="2"/>
        <scheme val="minor"/>
      </rPr>
      <t>(1)</t>
    </r>
  </si>
  <si>
    <t xml:space="preserve">Operating income </t>
  </si>
  <si>
    <t xml:space="preserve">Non-controlling interest </t>
  </si>
  <si>
    <t xml:space="preserve">(1) Includes: Salaries and employees benefits + Administrative expenses + Assigned expenses + Depreciation and amortization + Tax and contributions + Other expenses. </t>
  </si>
  <si>
    <t>1Q25</t>
  </si>
  <si>
    <t>Mar 25</t>
  </si>
  <si>
    <t>Sales of medical services</t>
  </si>
  <si>
    <t>Cost of sales of medical services</t>
  </si>
  <si>
    <t xml:space="preserve">Sale of medical services </t>
  </si>
  <si>
    <t xml:space="preserve">Cost of sales of medical services </t>
  </si>
  <si>
    <t>Medical services result</t>
  </si>
  <si>
    <t>Total medical services result</t>
  </si>
  <si>
    <t>Credicorp Ltd. Financial Data 1Q25</t>
  </si>
  <si>
    <t>n.a.</t>
  </si>
  <si>
    <t>Indicator</t>
  </si>
  <si>
    <t>Company</t>
  </si>
  <si>
    <t>Unit</t>
  </si>
  <si>
    <t>Inclusion</t>
  </si>
  <si>
    <t>BCP Peru and Yape</t>
  </si>
  <si>
    <t>Clients included in inclusive insurance services</t>
  </si>
  <si>
    <t>Pacifico</t>
  </si>
  <si>
    <t>N.D.</t>
  </si>
  <si>
    <t>Finance for the Future</t>
  </si>
  <si>
    <t xml:space="preserve">Total loan balance for micro and small businesses </t>
  </si>
  <si>
    <t>Mibanco Peru</t>
  </si>
  <si>
    <t>BCP Peru</t>
  </si>
  <si>
    <t>Million</t>
  </si>
  <si>
    <t>$ Million</t>
  </si>
  <si>
    <t>S/ Million</t>
  </si>
  <si>
    <r>
      <t xml:space="preserve">Innovation Portfolio Risk-Adjusted Revenue Share </t>
    </r>
    <r>
      <rPr>
        <vertAlign val="superscript"/>
        <sz val="10"/>
        <color rgb="FF000000"/>
        <rFont val="Calibri"/>
        <family val="2"/>
        <scheme val="minor"/>
      </rPr>
      <t>(2)</t>
    </r>
  </si>
  <si>
    <t>BCP Individual</t>
  </si>
  <si>
    <r>
      <t xml:space="preserve">Digital clients </t>
    </r>
    <r>
      <rPr>
        <vertAlign val="superscript"/>
        <sz val="10"/>
        <color rgb="FF000000"/>
        <rFont val="Calibri"/>
        <family val="2"/>
        <scheme val="minor"/>
      </rPr>
      <t>(3)</t>
    </r>
  </si>
  <si>
    <r>
      <t xml:space="preserve">Digital monetary transactions </t>
    </r>
    <r>
      <rPr>
        <vertAlign val="superscript"/>
        <sz val="10"/>
        <color rgb="FF000000"/>
        <rFont val="Calibri"/>
        <family val="2"/>
        <scheme val="minor"/>
      </rPr>
      <t>(4)</t>
    </r>
  </si>
  <si>
    <r>
      <t xml:space="preserve">Cashless transactions </t>
    </r>
    <r>
      <rPr>
        <vertAlign val="superscript"/>
        <sz val="10"/>
        <color rgb="FF000000"/>
        <rFont val="Calibri"/>
        <family val="2"/>
        <scheme val="minor"/>
      </rPr>
      <t>(5)</t>
    </r>
  </si>
  <si>
    <r>
      <t xml:space="preserve">Disbursements through leads </t>
    </r>
    <r>
      <rPr>
        <vertAlign val="superscript"/>
        <sz val="10"/>
        <color rgb="FF000000"/>
        <rFont val="Calibri"/>
        <family val="2"/>
        <scheme val="minor"/>
      </rPr>
      <t>(6)</t>
    </r>
  </si>
  <si>
    <r>
      <t xml:space="preserve">Relationship managers productivity </t>
    </r>
    <r>
      <rPr>
        <vertAlign val="superscript"/>
        <sz val="10"/>
        <color rgb="FF000000"/>
        <rFont val="Calibri"/>
        <family val="2"/>
        <scheme val="minor"/>
      </rPr>
      <t>(8)</t>
    </r>
  </si>
  <si>
    <r>
      <t xml:space="preserve">Core Businesses Transformation </t>
    </r>
    <r>
      <rPr>
        <b/>
        <vertAlign val="superscript"/>
        <sz val="10"/>
        <color rgb="FFFFFFFF"/>
        <rFont val="Calibri"/>
        <family val="2"/>
        <scheme val="minor"/>
      </rPr>
      <t>(1)</t>
    </r>
    <r>
      <rPr>
        <b/>
        <sz val="10"/>
        <color rgb="FFFFFFFF"/>
        <rFont val="Calibri"/>
        <family val="2"/>
        <scheme val="minor"/>
      </rPr>
      <t xml:space="preserve"> </t>
    </r>
  </si>
  <si>
    <t>(3) Retail clients that made 70%, or more, of their transactions through digital channels in the last 6 months (including Yape).</t>
  </si>
  <si>
    <t>(4) Monetary Transactions conducted through Mobile Banking, Internet Banking, Yape and Telecredito/Total Monetary Transactions in Retail Banking.</t>
  </si>
  <si>
    <t>(5) Amount transacted through Mobile Banking, Internet Banking, Yape y POS/Total amount transacted through Retail Banking.</t>
  </si>
  <si>
    <t>(6) Disbursements generated through leads/Total disbursements.</t>
  </si>
  <si>
    <t>(7) Disbursements conducted through alternative channels/Total disbursements. Figures differ from previously reported due to a methodological change.</t>
  </si>
  <si>
    <t>(8) Number of loans disbursed/Total relationship managers.</t>
  </si>
  <si>
    <t># Transactions / MAU</t>
  </si>
  <si>
    <t>Unit Economics</t>
  </si>
  <si>
    <t>Revenues / MAU (S/)</t>
  </si>
  <si>
    <t>Expenses / MAU (S/)</t>
  </si>
  <si>
    <t>Drivers Monetization</t>
  </si>
  <si>
    <t>E-Commerce</t>
  </si>
  <si>
    <t>Total Operating Expenses</t>
  </si>
  <si>
    <t xml:space="preserve"> Main Management KPI’s</t>
  </si>
  <si>
    <t>Main Financial Results</t>
  </si>
  <si>
    <t xml:space="preserve">(1) Management Figures. </t>
  </si>
  <si>
    <t>(2) Yape users that have made at least one outgoing transaction in the measurement month.</t>
  </si>
  <si>
    <t>(3) Net Promoter Score.</t>
  </si>
  <si>
    <t>(4) Monthly indicators consider the results of the last month of the quarter for the numerator and denominator.</t>
  </si>
  <si>
    <t>(2) Includes interest income, interest expense and net provisions.</t>
  </si>
  <si>
    <r>
      <t xml:space="preserve">Management KPI's </t>
    </r>
    <r>
      <rPr>
        <b/>
        <vertAlign val="superscript"/>
        <sz val="10"/>
        <color theme="0"/>
        <rFont val="Calibri"/>
        <family val="2"/>
        <scheme val="minor"/>
      </rPr>
      <t>(1)</t>
    </r>
  </si>
  <si>
    <r>
      <t xml:space="preserve">Financial Results </t>
    </r>
    <r>
      <rPr>
        <b/>
        <vertAlign val="superscript"/>
        <sz val="10"/>
        <color theme="0"/>
        <rFont val="Calibri"/>
        <family val="2"/>
        <scheme val="minor"/>
      </rPr>
      <t>(1)</t>
    </r>
    <r>
      <rPr>
        <b/>
        <sz val="10"/>
        <color theme="0"/>
        <rFont val="Calibri"/>
        <family val="2"/>
        <scheme val="minor"/>
      </rPr>
      <t xml:space="preserve">
S/ millones</t>
    </r>
  </si>
  <si>
    <r>
      <t xml:space="preserve">Net Interest Income after Provisions </t>
    </r>
    <r>
      <rPr>
        <vertAlign val="superscript"/>
        <sz val="10"/>
        <color rgb="FF000000"/>
        <rFont val="Calibri"/>
        <family val="2"/>
        <scheme val="minor"/>
      </rPr>
      <t>(2)</t>
    </r>
  </si>
  <si>
    <t>Other Core Income</t>
  </si>
  <si>
    <t>Total Other Income</t>
  </si>
  <si>
    <t>Fee Income by Subsidiary</t>
  </si>
  <si>
    <t>(S/ 000)</t>
  </si>
  <si>
    <t>Total Fee Income</t>
  </si>
  <si>
    <t>(S/ 000,000)</t>
  </si>
  <si>
    <r>
      <t xml:space="preserve">Payments and transactional services </t>
    </r>
    <r>
      <rPr>
        <vertAlign val="superscript"/>
        <sz val="10"/>
        <rFont val="Calibri"/>
        <family val="2"/>
        <scheme val="minor"/>
      </rPr>
      <t>(1)</t>
    </r>
  </si>
  <si>
    <r>
      <t xml:space="preserve">Yape </t>
    </r>
    <r>
      <rPr>
        <vertAlign val="superscript"/>
        <sz val="10"/>
        <rFont val="Calibri"/>
        <family val="2"/>
        <scheme val="minor"/>
      </rPr>
      <t>(2)</t>
    </r>
  </si>
  <si>
    <r>
      <t xml:space="preserve">Liability and Transactional Accounts </t>
    </r>
    <r>
      <rPr>
        <vertAlign val="superscript"/>
        <sz val="10"/>
        <rFont val="Calibri"/>
        <family val="2"/>
        <scheme val="minor"/>
      </rPr>
      <t>(3)</t>
    </r>
  </si>
  <si>
    <r>
      <t xml:space="preserve">Loan Disbursement </t>
    </r>
    <r>
      <rPr>
        <vertAlign val="superscript"/>
        <sz val="10"/>
        <rFont val="Calibri"/>
        <family val="2"/>
        <scheme val="minor"/>
      </rPr>
      <t>(4)</t>
    </r>
  </si>
  <si>
    <t>Wealth Management and Corporate Finance</t>
  </si>
  <si>
    <r>
      <t xml:space="preserve">Others </t>
    </r>
    <r>
      <rPr>
        <vertAlign val="superscript"/>
        <sz val="10"/>
        <rFont val="Calibri"/>
        <family val="2"/>
        <scheme val="minor"/>
      </rPr>
      <t>(5)</t>
    </r>
  </si>
  <si>
    <t>Fee Income</t>
  </si>
  <si>
    <t>Net Gain on Foreign Exchange Transactions</t>
  </si>
  <si>
    <t>Total Other Core Income</t>
  </si>
  <si>
    <t>(3) Corresponds to fees from Account maintenance, interbank transfers, national transfers, and international transfers.</t>
  </si>
  <si>
    <t>(4) Corresponds to fees from retail and wholesale loan disbursements.</t>
  </si>
  <si>
    <t>(5) Use of third-party networks, other services to third parties, and Commissions in foreign branches.</t>
  </si>
  <si>
    <t>Other Non-operative Income</t>
  </si>
  <si>
    <t>(4) Cost of risk: Annualized provision for loan losses / Average total loans.</t>
  </si>
  <si>
    <t>S/ 000</t>
  </si>
  <si>
    <t>(1) Includes Physical Point of Contact of BCP Stand-Alone, Mibanco and BCP Bolivia</t>
  </si>
  <si>
    <r>
      <t xml:space="preserve">Low-cost deposits </t>
    </r>
    <r>
      <rPr>
        <b/>
        <vertAlign val="superscript"/>
        <sz val="10"/>
        <rFont val="Calibri"/>
        <family val="2"/>
        <scheme val="minor"/>
      </rPr>
      <t>(1)</t>
    </r>
  </si>
  <si>
    <t>(1) Includes Demand Deposits and Saving Deposits</t>
  </si>
  <si>
    <t>Interest earning assets</t>
  </si>
  <si>
    <t>Interest and Similar Income</t>
  </si>
  <si>
    <t>Interest and Similar Expenses</t>
  </si>
  <si>
    <t xml:space="preserve">  Interest Expense (excluding Net Insurance Financial Expenses)</t>
  </si>
  <si>
    <t xml:space="preserve">  Net Insurance Financial Expenses</t>
  </si>
  <si>
    <t>Net Interest, similar income and expenses</t>
  </si>
  <si>
    <t>Loan Portfolio quality and Delinquency ratios</t>
  </si>
  <si>
    <t>Insurance Service Income</t>
  </si>
  <si>
    <t>Insurance Service Expenses</t>
  </si>
  <si>
    <t>EPS</t>
  </si>
  <si>
    <t>n.a</t>
  </si>
  <si>
    <t>Local Currency (LC) - S/ millions</t>
  </si>
  <si>
    <t>Results from exchange differences</t>
  </si>
  <si>
    <t>(8) Gross Merchant Volume, includes the following functionalities: Yape Promos, Yape Store, Ticketing, Gaming, Delivery, Buses, Insurance, Gas, Brand Solutions and Insurance.</t>
  </si>
  <si>
    <t>(6) Operating Income = Net interest, similar income and expenses + Fee Income+ Net gain on foreign exchange transactions + Net Gain From associates + Net gain on derivatives held for trading + Result on exchange differences + Insurance Underwriting Result + Medical services result.</t>
  </si>
  <si>
    <t>(3)  Internal Overdue Loans: includes overdue loans and loans under legal collection, according to our internal policy for overdue loans. Internal Overdue Ratio: Internal overdue loans / Total loans</t>
  </si>
  <si>
    <t>(10)  Tier 1 = Capital + Legal and other capital reserves + Accumulated earnings with capitalization agreement + (0.5 x Unrealized profit and net income in subsidiaries) - Goodwill - (0.5 x Investment in subsidiaries) + Perpetual subordinated debt (the maximum amount that can be included is 17.65% of Capital + Reserves + Accumulated earnings with capitalization agreement + Unrealized profit and net income in subsidiaries - Goodwill).</t>
  </si>
  <si>
    <t>(11) Common Equity Tier I = Capital + Reserves – 100% of applicable deductions (investment in subsidiaries, goodwill, intangibles and net deferred taxes that rely on future profitability) + retained earnings + unrealized gains.</t>
  </si>
  <si>
    <r>
      <t xml:space="preserve">Operating Expenses </t>
    </r>
    <r>
      <rPr>
        <b/>
        <vertAlign val="superscript"/>
        <sz val="10"/>
        <color theme="0"/>
        <rFont val="Calibri"/>
        <family val="2"/>
      </rPr>
      <t>(1)</t>
    </r>
  </si>
  <si>
    <t xml:space="preserve">(1) Management figures
(2) Includes innovation portfolio initiatives in subsidiaries and Krealo. </t>
  </si>
  <si>
    <r>
      <t xml:space="preserve"> Mibanco </t>
    </r>
    <r>
      <rPr>
        <vertAlign val="superscript"/>
        <sz val="10"/>
        <rFont val="Calibri"/>
        <family val="2"/>
        <scheme val="minor"/>
      </rPr>
      <t>(1)</t>
    </r>
  </si>
  <si>
    <r>
      <t xml:space="preserve"> Grupo Pacifico</t>
    </r>
    <r>
      <rPr>
        <vertAlign val="superscript"/>
        <sz val="10"/>
        <rFont val="Calibri"/>
        <family val="2"/>
        <scheme val="minor"/>
      </rPr>
      <t xml:space="preserve"> (2)</t>
    </r>
  </si>
  <si>
    <t>(2) Operating income = Net interest, similar income and expenses + Fee income + Net gain on foreign exchange transactions  + Net gain from associates +  Net gain on derivatives held for trading + Net gain from exchange differences + Insurance Underwriting Results + Medical Services Results</t>
  </si>
  <si>
    <t xml:space="preserve">(1) Operating expenses = Salaries and employees benefits + Administrative expenses + Depreciation and amortization + Association in participation </t>
  </si>
  <si>
    <r>
      <t>2025</t>
    </r>
    <r>
      <rPr>
        <b/>
        <vertAlign val="superscript"/>
        <sz val="10"/>
        <color rgb="FFFFFFFF"/>
        <rFont val="Calibri"/>
        <family val="2"/>
        <scheme val="minor"/>
      </rPr>
      <t xml:space="preserve"> (4)</t>
    </r>
  </si>
  <si>
    <t>(1) Financial System, Current Exchange Rate, End of Period</t>
  </si>
  <si>
    <t>(3) Negative % change indicates depreciation.</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</si>
  <si>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</si>
  <si>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Operating Expenses Ex Innovation</t>
  </si>
  <si>
    <r>
      <t xml:space="preserve">Innovation Portfolio </t>
    </r>
    <r>
      <rPr>
        <vertAlign val="superscript"/>
        <sz val="10"/>
        <color theme="1"/>
        <rFont val="Calibri"/>
        <family val="2"/>
      </rPr>
      <t>(2)</t>
    </r>
  </si>
  <si>
    <t>*Financial statements without consolidation adjustments. 
(1) Excluding investments in real estate. 
Up to February 2025, Grupo Pacifico’s financial statements reflect the agreement with Banmedica (in equal parts) of the businesses of:
(i)	private health insurance managed by Grupo Pacifico and included in its Financial Statements in each of the accounting lines;
(ii)	corporate health insurance (dependent workers); and
(iii)	medical services. 
The businesses described in ii) and iii) are managed by Banmedica, therefore they do not consolidate in Grupo Pacifico’s financial statements. The 50% of net income generated by Banmedica is recorded in Grupo Pacifico’s Income Statement as a gain/loss on investments in subsidiaries. 
As explained before, corporate health insurance and medical services businesses are consolidated by Banmedica. The following table reflects the consolidated results from which Grupo Pacifico receives the 50% net income.</t>
  </si>
  <si>
    <t>Investment Management &amp; Advisory
(In S/ thousands, IFRS)</t>
  </si>
  <si>
    <t>Investments at amortized cost</t>
  </si>
  <si>
    <t>*Includes ASB and Credicorp Capital. Does not include Wealth Management at BCP.</t>
  </si>
  <si>
    <t>Investment Management &amp; Advisory *</t>
  </si>
  <si>
    <t>(2) As a percentage of Credicorp's total Risk-Adjusted Revenue.</t>
  </si>
  <si>
    <t>(1) Management figures. Beginning in 1Q25, reclassifications between Operating Expenses and Fee Income have been incorporated, along with new accounting allocations —primarily related to interest expenses associated with the Deposit Insurance Fund. Figures for prior periods have been restated for comparability and may differ from those previously reported.</t>
  </si>
  <si>
    <t>Strategy - Yape</t>
  </si>
  <si>
    <t>(*) Management Figures.</t>
  </si>
  <si>
    <t>Selected Ratios</t>
  </si>
  <si>
    <t>Main Quarterly Indicators and Market Share</t>
  </si>
  <si>
    <t>2Q24</t>
  </si>
  <si>
    <t>2Q25</t>
  </si>
  <si>
    <t>Jun 24</t>
  </si>
  <si>
    <t>Jun 25</t>
  </si>
  <si>
    <t>Measured at End of Period.</t>
  </si>
  <si>
    <t>Year</t>
  </si>
  <si>
    <r>
      <t xml:space="preserve">Total Loans
</t>
    </r>
    <r>
      <rPr>
        <sz val="10"/>
        <color theme="0"/>
        <rFont val="Calibri"/>
        <family val="2"/>
        <scheme val="minor"/>
      </rPr>
      <t>(S/ Millions)</t>
    </r>
  </si>
  <si>
    <t>ASB Bank Corp.</t>
  </si>
  <si>
    <t>Total Loans BAP</t>
  </si>
  <si>
    <r>
      <t xml:space="preserve">Others </t>
    </r>
    <r>
      <rPr>
        <b/>
        <vertAlign val="superscript"/>
        <sz val="10"/>
        <color rgb="FF000000"/>
        <rFont val="Calibri"/>
        <family val="2"/>
        <scheme val="minor"/>
      </rPr>
      <t>(1)</t>
    </r>
  </si>
  <si>
    <t>MN</t>
  </si>
  <si>
    <t>ME</t>
  </si>
  <si>
    <t>Foreign Currency (FC) -  S/ millions</t>
  </si>
  <si>
    <t>(1)  ROAE including goodwill of BCP from the acquisition of Edyficar (Approximately US$ 50.7 million) was 5.1% in 2Q24, 13.9% in 1Q25 and 15.5% in 2Q25. YTD was 8.6% for june 2024 and 14.4% for june 2025.
(2)  Figures include unrealized results that are considered in Pacifico’s Net Equity from the investment portfolio of Pacifico Vida. ROAE excluding such unrealized gains was 29.3% in 2Q24, 24.2% in 1Q25 and 29.9% in 2Q25." YTD was 29.7% for June 2024 and 26.3% for June 2025.</t>
  </si>
  <si>
    <t>Jun  24</t>
  </si>
  <si>
    <t>Variación %</t>
  </si>
  <si>
    <t>Mar25/ Mar24</t>
  </si>
  <si>
    <t>Jun 25 / Jun 24</t>
  </si>
  <si>
    <t>2024</t>
  </si>
  <si>
    <t>2025</t>
  </si>
  <si>
    <t>Total (LC + FC)</t>
  </si>
  <si>
    <t>1H24</t>
  </si>
  <si>
    <t>1H25</t>
  </si>
  <si>
    <t>1H25 / 1H24</t>
  </si>
  <si>
    <r>
      <t xml:space="preserve">Others </t>
    </r>
    <r>
      <rPr>
        <b/>
        <vertAlign val="superscript"/>
        <sz val="10"/>
        <color rgb="FF000000"/>
        <rFont val="Calibri"/>
        <family val="2"/>
        <scheme val="minor"/>
      </rPr>
      <t>(2)</t>
    </r>
  </si>
  <si>
    <t>(1) For further detail on the NIM calculation due to IFRS17, please refer to Annex 12.8</t>
  </si>
  <si>
    <t>Net loss from exchange differences</t>
  </si>
  <si>
    <t>Net gain on securities</t>
  </si>
  <si>
    <t>For consolidation purposes, loans generated in Foreign Currency (FC) are converted into Local Currency (LC).</t>
  </si>
  <si>
    <t>(1) Includes other assets and accruals.</t>
  </si>
  <si>
    <t>Larger contraction in volume</t>
  </si>
  <si>
    <t>Larger expansion in volume</t>
  </si>
  <si>
    <t xml:space="preserve">       (1) Includes other assets and accruals.</t>
  </si>
  <si>
    <t xml:space="preserve">       (2) Includes eliminations for intercompany transactions</t>
  </si>
  <si>
    <t>(4) Grey area indicate estimates by BCP Economic Research as of August 2025</t>
  </si>
  <si>
    <t>-</t>
  </si>
  <si>
    <r>
      <t xml:space="preserve">Other Income </t>
    </r>
    <r>
      <rPr>
        <vertAlign val="superscript"/>
        <sz val="10"/>
        <color theme="1"/>
        <rFont val="Calibri"/>
        <family val="2"/>
        <scheme val="minor"/>
      </rPr>
      <t>(3)</t>
    </r>
  </si>
  <si>
    <t>(3) Includes Other income recorded in BCP and in Yape Market.</t>
  </si>
  <si>
    <t>+1500</t>
  </si>
  <si>
    <t>(3)  Stock of financially included clients through BCP since 2020: (i) New clients with savings accounts or affiliated to Yape. (ii) New clients without debt in the financial system or BCP products in the last twelve months. (iii) Clients with 3 monthly average transactions in the last three months.</t>
  </si>
  <si>
    <t>(4) Up to May</t>
  </si>
  <si>
    <t>(1) For further detail on the NIM and Cost of Funds calculation, please refer to Annex 12.8</t>
  </si>
  <si>
    <t>(3) Correspond mainly to the eliminations of bancassurance between Pacifico, BCP, and Mibanco.</t>
  </si>
  <si>
    <t>(1) Beginning in 1Q25, accounting reclassifications related to credit card loyalty program expenses and Yape’s transactional fee expenses have been incorporated. These reclassifications affected 
Administrative and General Expenses as well as Fee Income. Prior periods have been restated for comparability and may differ from previously reported figures.</t>
  </si>
  <si>
    <t>(2) Beginning in 1Q25, reclassifications related to FX operations at BCP Bolivia have been incorporated. These reclassifications affected Fee Income and Net Gain on Derivatives Held for Trading, which are 
now consolidated into Net Gain on Foreign Exchange Transactions. Prior periods have been restated for comparability and may differ from previously reported figures.</t>
  </si>
  <si>
    <t>(1) Corresponds to fees from credit and debit cards, payments and collections. Beginning in 1Q25, accounting reclassifications related to expenses associated with the credit card loyalty program have 
been incorporated. These reclassifications affected Administrative and General Expenses and Fee Income. Figures for prior periods have been restated for comparability and may differ from those 
previously reported.</t>
  </si>
  <si>
    <t>(2) Not includes fees related to E-Commerce. Not includes FX and remittances. Beginning in 1Q25, accounting reclassifications associated with Yape’s transactional fee expenses have been incorporated. 
These reclassifications affected Administrative and General Expenses and Fee Income. Figures for prior periods have been restated for comparability and may differ from those previously reported</t>
  </si>
  <si>
    <t>Net Gain on Securities</t>
  </si>
  <si>
    <t>Net Gain from Exchange Differences</t>
  </si>
  <si>
    <t>(1) Includes gains on other investments. Beginning in 1Q25, revenues from the EPS and Medical Services businesses are no longer reported under Net Gain from Associates. Instead, they are fully 
consolidated into the Underwriting Insurance Result and the newly created Medical Services Result, respectively.</t>
  </si>
  <si>
    <t>(2) Beginning in 1Q25, accounting reclassifications related to FX operations at BCP Bolivia have been incorporated. These reclassifications affected Fee Income and Net Gain on Derivatives Held for 
Trading, which are now consolidated into Net Gain on Foreign Exchange Transactions. Figures for prior periods have been restated for comparability and may differ from those previously reported</t>
  </si>
  <si>
    <t>(2) Includes Banco de la Nacion branches, which in June 24 were 36, in March 25 were 36 and in June 25 were 36</t>
  </si>
  <si>
    <t>(1) Includes Banco de la Nacion branches, which in June 24 were 36, in March 25 were 36 and in June 25 were 36.</t>
  </si>
  <si>
    <t>BAP's total loans</t>
  </si>
  <si>
    <t>(1) Unlike the NIM figure calculated according to the formula in Appendix 12.8, the NIM presented in this table includes “Financial Expense associated with the insurance and reinsurance activity, net”.</t>
  </si>
  <si>
    <t>For consolidation purposes, loans generated in FC are converted to LC.
(1) Includes Special accounts, and other banking.
(2) Portfolio Management Figures. Non-audited figures.</t>
  </si>
  <si>
    <r>
      <t>Total Loans (in Average Daily Balances)</t>
    </r>
    <r>
      <rPr>
        <b/>
        <vertAlign val="superscript"/>
        <sz val="11"/>
        <color theme="1"/>
        <rFont val="Calibri"/>
        <family val="2"/>
        <scheme val="minor"/>
      </rPr>
      <t>(1)(2)</t>
    </r>
  </si>
  <si>
    <r>
      <t xml:space="preserve">Total Loans
</t>
    </r>
    <r>
      <rPr>
        <sz val="10"/>
        <color theme="0"/>
        <rFont val="Calibri"/>
        <family val="2"/>
        <scheme val="minor"/>
      </rPr>
      <t>(S/ millions)</t>
    </r>
  </si>
  <si>
    <t>Disbursements of sustainable financings - YTD</t>
  </si>
  <si>
    <t>LC</t>
  </si>
  <si>
    <t>FC</t>
  </si>
  <si>
    <r>
      <t>People included financially through BCP and Yape – acumulative since 2020</t>
    </r>
    <r>
      <rPr>
        <vertAlign val="superscript"/>
        <sz val="10"/>
        <color rgb="FF000000"/>
        <rFont val="Calibri "/>
      </rPr>
      <t>3</t>
    </r>
  </si>
  <si>
    <r>
      <t xml:space="preserve">1,150 </t>
    </r>
    <r>
      <rPr>
        <vertAlign val="superscript"/>
        <sz val="10"/>
        <rFont val="Calibri "/>
      </rPr>
      <t>4</t>
    </r>
  </si>
  <si>
    <r>
      <t>Net interest margin</t>
    </r>
    <r>
      <rPr>
        <vertAlign val="superscript"/>
        <sz val="10"/>
        <rFont val="Calibri"/>
        <family val="2"/>
        <scheme val="minor"/>
      </rPr>
      <t>(1)</t>
    </r>
  </si>
  <si>
    <r>
      <t>Funding cost</t>
    </r>
    <r>
      <rPr>
        <vertAlign val="superscript"/>
        <sz val="10"/>
        <rFont val="Calibri"/>
        <family val="2"/>
        <scheme val="minor"/>
      </rPr>
      <t>(2)</t>
    </r>
  </si>
  <si>
    <r>
      <t>Internal overdue ratio</t>
    </r>
    <r>
      <rPr>
        <vertAlign val="superscript"/>
        <sz val="10"/>
        <rFont val="Calibri"/>
        <family val="2"/>
        <scheme val="minor"/>
      </rPr>
      <t>(3)</t>
    </r>
  </si>
  <si>
    <r>
      <t>NPL ratio</t>
    </r>
    <r>
      <rPr>
        <vertAlign val="superscript"/>
        <sz val="10"/>
        <rFont val="Calibri"/>
        <family val="2"/>
        <scheme val="minor"/>
      </rPr>
      <t>(4)</t>
    </r>
  </si>
  <si>
    <r>
      <t>Cost of risk</t>
    </r>
    <r>
      <rPr>
        <vertAlign val="superscript"/>
        <sz val="10"/>
        <rFont val="Calibri"/>
        <family val="2"/>
        <scheme val="minor"/>
      </rPr>
      <t>(5)</t>
    </r>
  </si>
  <si>
    <r>
      <t>Operating income</t>
    </r>
    <r>
      <rPr>
        <vertAlign val="superscript"/>
        <sz val="10"/>
        <rFont val="Calibri"/>
        <family val="2"/>
        <scheme val="minor"/>
      </rPr>
      <t>(6)</t>
    </r>
  </si>
  <si>
    <r>
      <t>Operating expenses</t>
    </r>
    <r>
      <rPr>
        <vertAlign val="superscript"/>
        <sz val="10"/>
        <rFont val="Calibri"/>
        <family val="2"/>
        <scheme val="minor"/>
      </rPr>
      <t>(7)</t>
    </r>
  </si>
  <si>
    <r>
      <t>Efficiency ratio</t>
    </r>
    <r>
      <rPr>
        <vertAlign val="superscript"/>
        <sz val="10"/>
        <rFont val="Calibri"/>
        <family val="2"/>
        <scheme val="minor"/>
      </rPr>
      <t>(8)</t>
    </r>
    <r>
      <rPr>
        <sz val="10"/>
        <rFont val="Calibri"/>
        <family val="2"/>
        <scheme val="minor"/>
      </rPr>
      <t xml:space="preserve"> </t>
    </r>
  </si>
  <si>
    <r>
      <t>Global Capital Ratio</t>
    </r>
    <r>
      <rPr>
        <vertAlign val="superscript"/>
        <sz val="10"/>
        <rFont val="Calibri"/>
        <family val="2"/>
        <scheme val="minor"/>
      </rPr>
      <t>(9)</t>
    </r>
  </si>
  <si>
    <r>
      <t>Ratio Tier 1</t>
    </r>
    <r>
      <rPr>
        <vertAlign val="superscript"/>
        <sz val="10"/>
        <rFont val="Calibri"/>
        <family val="2"/>
        <scheme val="minor"/>
      </rPr>
      <t>(10)</t>
    </r>
  </si>
  <si>
    <r>
      <t xml:space="preserve"> Mibanco </t>
    </r>
    <r>
      <rPr>
        <vertAlign val="superscript"/>
        <sz val="10"/>
        <color theme="1"/>
        <rFont val="Calibri"/>
        <family val="2"/>
        <scheme val="minor"/>
      </rPr>
      <t>(1)</t>
    </r>
  </si>
  <si>
    <r>
      <t xml:space="preserve"> Grupo Pacifico </t>
    </r>
    <r>
      <rPr>
        <vertAlign val="superscript"/>
        <sz val="10"/>
        <color theme="1"/>
        <rFont val="Calibri"/>
        <family val="2"/>
        <scheme val="minor"/>
      </rPr>
      <t>(2)</t>
    </r>
  </si>
  <si>
    <r>
      <t xml:space="preserve">Others </t>
    </r>
    <r>
      <rPr>
        <b/>
        <vertAlign val="superscript"/>
        <sz val="10"/>
        <color theme="1"/>
        <rFont val="Calibri"/>
        <family val="2"/>
        <scheme val="minor"/>
      </rPr>
      <t>(3)</t>
    </r>
  </si>
  <si>
    <r>
      <t xml:space="preserve">Net interest margin </t>
    </r>
    <r>
      <rPr>
        <b/>
        <vertAlign val="superscript"/>
        <sz val="10"/>
        <rFont val="Calibri"/>
        <family val="2"/>
        <scheme val="minor"/>
      </rPr>
      <t>(1)</t>
    </r>
  </si>
  <si>
    <r>
      <t xml:space="preserve">Risk-adjusted Net interest margin </t>
    </r>
    <r>
      <rPr>
        <b/>
        <vertAlign val="superscript"/>
        <sz val="10"/>
        <rFont val="Calibri"/>
        <family val="2"/>
        <scheme val="minor"/>
      </rPr>
      <t>(1)</t>
    </r>
  </si>
  <si>
    <r>
      <t xml:space="preserve">Net provisions for loan losses / Net interest income </t>
    </r>
    <r>
      <rPr>
        <b/>
        <vertAlign val="superscript"/>
        <sz val="10"/>
        <rFont val="Calibri"/>
        <family val="2"/>
        <scheme val="minor"/>
      </rPr>
      <t>(1)</t>
    </r>
  </si>
  <si>
    <r>
      <t>Cost of Funds</t>
    </r>
    <r>
      <rPr>
        <vertAlign val="superscript"/>
        <sz val="10.7"/>
        <rFont val="Calibri"/>
        <family val="2"/>
        <scheme val="minor"/>
      </rPr>
      <t>(1)</t>
    </r>
  </si>
  <si>
    <r>
      <t>Risk-Adjusted Net Interest Margin</t>
    </r>
    <r>
      <rPr>
        <b/>
        <vertAlign val="superscript"/>
        <sz val="10.7"/>
        <rFont val="Calibri"/>
        <family val="2"/>
        <scheme val="minor"/>
      </rPr>
      <t>(1)</t>
    </r>
  </si>
  <si>
    <r>
      <t>NIM</t>
    </r>
    <r>
      <rPr>
        <b/>
        <vertAlign val="superscript"/>
        <sz val="10"/>
        <rFont val="Calibri"/>
        <family val="2"/>
        <scheme val="minor"/>
      </rPr>
      <t>(1)</t>
    </r>
  </si>
  <si>
    <r>
      <t xml:space="preserve">Cost of risk </t>
    </r>
    <r>
      <rPr>
        <vertAlign val="superscript"/>
        <sz val="10"/>
        <rFont val="Calibri"/>
        <family val="2"/>
        <scheme val="minor"/>
      </rPr>
      <t>(1)</t>
    </r>
  </si>
  <si>
    <r>
      <t xml:space="preserve">BCP Stand-Alone </t>
    </r>
    <r>
      <rPr>
        <vertAlign val="superscript"/>
        <sz val="10"/>
        <color theme="1"/>
        <rFont val="Calibri"/>
        <family val="2"/>
        <scheme val="minor"/>
      </rPr>
      <t>(1)</t>
    </r>
  </si>
  <si>
    <r>
      <t xml:space="preserve">BCP Bolivia </t>
    </r>
    <r>
      <rPr>
        <vertAlign val="superscript"/>
        <sz val="10"/>
        <color theme="1"/>
        <rFont val="Calibri"/>
        <family val="2"/>
        <scheme val="minor"/>
      </rPr>
      <t>(2)</t>
    </r>
  </si>
  <si>
    <r>
      <t xml:space="preserve">Eliminations and Other </t>
    </r>
    <r>
      <rPr>
        <vertAlign val="superscript"/>
        <sz val="10"/>
        <color theme="1"/>
        <rFont val="Calibri"/>
        <family val="2"/>
        <scheme val="minor"/>
      </rPr>
      <t>(3)</t>
    </r>
  </si>
  <si>
    <r>
      <t xml:space="preserve">Net Gain from Associates </t>
    </r>
    <r>
      <rPr>
        <vertAlign val="superscript"/>
        <sz val="10"/>
        <color theme="1"/>
        <rFont val="Calibri"/>
        <family val="2"/>
        <scheme val="minor"/>
      </rPr>
      <t>(1)</t>
    </r>
  </si>
  <si>
    <r>
      <t xml:space="preserve">Net Gain of Derivatives Held for Trading </t>
    </r>
    <r>
      <rPr>
        <vertAlign val="superscript"/>
        <sz val="10"/>
        <color theme="1"/>
        <rFont val="Calibri"/>
        <family val="2"/>
        <scheme val="minor"/>
      </rPr>
      <t>(2)</t>
    </r>
  </si>
  <si>
    <r>
      <t>Operating expenses</t>
    </r>
    <r>
      <rPr>
        <vertAlign val="superscript"/>
        <sz val="10"/>
        <rFont val="Calibri"/>
        <family val="2"/>
        <scheme val="minor"/>
      </rPr>
      <t xml:space="preserve"> (1)</t>
    </r>
  </si>
  <si>
    <r>
      <t>Operating income</t>
    </r>
    <r>
      <rPr>
        <vertAlign val="superscript"/>
        <sz val="10"/>
        <color rgb="FF000000"/>
        <rFont val="Calibri"/>
        <family val="2"/>
        <scheme val="minor"/>
      </rPr>
      <t xml:space="preserve"> (2)</t>
    </r>
  </si>
  <si>
    <r>
      <t xml:space="preserve">Efficiency ratio </t>
    </r>
    <r>
      <rPr>
        <b/>
        <vertAlign val="superscript"/>
        <sz val="10"/>
        <color rgb="FF000000"/>
        <rFont val="Calibri"/>
        <family val="2"/>
        <scheme val="minor"/>
      </rPr>
      <t>(3)</t>
    </r>
  </si>
  <si>
    <r>
      <t>Current and Accumulated Earnings</t>
    </r>
    <r>
      <rPr>
        <vertAlign val="superscript"/>
        <sz val="10"/>
        <rFont val="Calibri"/>
        <family val="2"/>
        <scheme val="minor"/>
      </rPr>
      <t xml:space="preserve"> (1)</t>
    </r>
  </si>
  <si>
    <r>
      <t>Unrealized Gains or Losses</t>
    </r>
    <r>
      <rPr>
        <vertAlign val="superscript"/>
        <sz val="10"/>
        <rFont val="Calibri"/>
        <family val="2"/>
        <scheme val="minor"/>
      </rPr>
      <t xml:space="preserve"> (2)</t>
    </r>
  </si>
  <si>
    <r>
      <t>Intangible Assets</t>
    </r>
    <r>
      <rPr>
        <vertAlign val="superscript"/>
        <sz val="10"/>
        <rFont val="Calibri"/>
        <family val="2"/>
        <scheme val="minor"/>
      </rPr>
      <t xml:space="preserve"> (3)</t>
    </r>
  </si>
  <si>
    <r>
      <t xml:space="preserve">Deductions in Common Equity Tier 1 instruments </t>
    </r>
    <r>
      <rPr>
        <vertAlign val="superscript"/>
        <sz val="10"/>
        <rFont val="Calibri"/>
        <family val="2"/>
        <scheme val="minor"/>
      </rPr>
      <t>(4)</t>
    </r>
  </si>
  <si>
    <r>
      <t xml:space="preserve">Loan loss reserves </t>
    </r>
    <r>
      <rPr>
        <vertAlign val="superscript"/>
        <sz val="10"/>
        <rFont val="Calibri"/>
        <family val="2"/>
        <scheme val="minor"/>
      </rPr>
      <t>(5)</t>
    </r>
  </si>
  <si>
    <r>
      <t xml:space="preserve">Deductions in Tier 2 instruments </t>
    </r>
    <r>
      <rPr>
        <vertAlign val="superscript"/>
        <sz val="10"/>
        <rFont val="Calibri"/>
        <family val="2"/>
        <scheme val="minor"/>
      </rPr>
      <t>(6)</t>
    </r>
  </si>
  <si>
    <r>
      <t xml:space="preserve">ROAA </t>
    </r>
    <r>
      <rPr>
        <vertAlign val="superscript"/>
        <sz val="10"/>
        <color theme="1"/>
        <rFont val="Calibri"/>
        <family val="2"/>
        <scheme val="minor"/>
      </rPr>
      <t>(1)(2)</t>
    </r>
  </si>
  <si>
    <r>
      <t xml:space="preserve">ROAE </t>
    </r>
    <r>
      <rPr>
        <vertAlign val="superscript"/>
        <sz val="10"/>
        <rFont val="Calibri"/>
        <family val="2"/>
        <scheme val="minor"/>
      </rPr>
      <t>(1)(2)</t>
    </r>
  </si>
  <si>
    <r>
      <t xml:space="preserve">Net interest margin </t>
    </r>
    <r>
      <rPr>
        <vertAlign val="superscript"/>
        <sz val="10"/>
        <rFont val="Calibri"/>
        <family val="2"/>
        <scheme val="minor"/>
      </rPr>
      <t>(1)(2)</t>
    </r>
  </si>
  <si>
    <r>
      <t xml:space="preserve">Risk-adjusted Net interest margin  </t>
    </r>
    <r>
      <rPr>
        <vertAlign val="superscript"/>
        <sz val="10"/>
        <rFont val="Calibri"/>
        <family val="2"/>
        <scheme val="minor"/>
      </rPr>
      <t>(1)(2)</t>
    </r>
  </si>
  <si>
    <r>
      <t xml:space="preserve">Funding cost </t>
    </r>
    <r>
      <rPr>
        <vertAlign val="superscript"/>
        <sz val="10"/>
        <rFont val="Calibri"/>
        <family val="2"/>
        <scheme val="minor"/>
      </rPr>
      <t>(1)(2)(3)</t>
    </r>
  </si>
  <si>
    <r>
      <t xml:space="preserve">Cost of risk </t>
    </r>
    <r>
      <rPr>
        <vertAlign val="superscript"/>
        <sz val="10"/>
        <rFont val="Calibri"/>
        <family val="2"/>
        <scheme val="minor"/>
      </rPr>
      <t>(4)</t>
    </r>
  </si>
  <si>
    <r>
      <t xml:space="preserve">Interest and similar expenses </t>
    </r>
    <r>
      <rPr>
        <vertAlign val="superscript"/>
        <sz val="10"/>
        <rFont val="Calibri"/>
        <family val="2"/>
        <scheme val="minor"/>
      </rPr>
      <t>(1)</t>
    </r>
  </si>
  <si>
    <r>
      <t xml:space="preserve">Total Invesment </t>
    </r>
    <r>
      <rPr>
        <vertAlign val="superscript"/>
        <sz val="10"/>
        <rFont val="Calibri"/>
        <family val="2"/>
        <scheme val="minor"/>
      </rPr>
      <t>(1)</t>
    </r>
  </si>
  <si>
    <r>
      <t>Disbursements through alternative channels</t>
    </r>
    <r>
      <rPr>
        <vertAlign val="superscript"/>
        <sz val="10"/>
        <color rgb="FF000000"/>
        <rFont val="Calibri"/>
        <family val="2"/>
        <scheme val="minor"/>
      </rPr>
      <t xml:space="preserve"> (7)</t>
    </r>
  </si>
  <si>
    <r>
      <t xml:space="preserve">Digital Policies (thousands) </t>
    </r>
    <r>
      <rPr>
        <vertAlign val="superscript"/>
        <sz val="10"/>
        <color rgb="FF000000"/>
        <rFont val="Calibri"/>
        <family val="2"/>
        <scheme val="minor"/>
      </rPr>
      <t>(9)</t>
    </r>
  </si>
  <si>
    <t>(1) Management figures. Figures for June 2024, March 2025, and June 2025.</t>
  </si>
  <si>
    <t>(9) Number of insurance policies issued through digital channels.</t>
  </si>
  <si>
    <t>0 bps</t>
  </si>
  <si>
    <t>60 bps</t>
  </si>
  <si>
    <t>-40 bps</t>
  </si>
  <si>
    <r>
      <t xml:space="preserve">Monthly Active Users (MAU) (millions) </t>
    </r>
    <r>
      <rPr>
        <vertAlign val="superscript"/>
        <sz val="10"/>
        <color rgb="FF000000"/>
        <rFont val="Calibri "/>
      </rPr>
      <t>(2)</t>
    </r>
  </si>
  <si>
    <t xml:space="preserve">Revenue Generating MAU (millions) </t>
  </si>
  <si>
    <r>
      <t xml:space="preserve">NPS </t>
    </r>
    <r>
      <rPr>
        <vertAlign val="superscript"/>
        <sz val="10"/>
        <color rgb="FF000000"/>
        <rFont val="Calibri "/>
      </rPr>
      <t>(3)</t>
    </r>
  </si>
  <si>
    <r>
      <t xml:space="preserve">Monthly Indicators </t>
    </r>
    <r>
      <rPr>
        <b/>
        <vertAlign val="superscript"/>
        <sz val="10"/>
        <color rgb="FF000000"/>
        <rFont val="Calibri "/>
      </rPr>
      <t>(4)</t>
    </r>
  </si>
  <si>
    <r>
      <t xml:space="preserve">Quarterly Indicators </t>
    </r>
    <r>
      <rPr>
        <b/>
        <vertAlign val="superscript"/>
        <sz val="10"/>
        <color rgb="FF000000"/>
        <rFont val="Calibri "/>
      </rPr>
      <t>(5)</t>
    </r>
  </si>
  <si>
    <r>
      <t xml:space="preserve">Total TPV (S/, billions) </t>
    </r>
    <r>
      <rPr>
        <vertAlign val="superscript"/>
        <sz val="10"/>
        <color rgb="FF000000"/>
        <rFont val="Calibri "/>
      </rPr>
      <t>(6)</t>
    </r>
  </si>
  <si>
    <r>
      <t xml:space="preserve">Total Revenue Generating TPV (S/, billions) </t>
    </r>
    <r>
      <rPr>
        <vertAlign val="superscript"/>
        <sz val="10"/>
        <color rgb="FF000000"/>
        <rFont val="Calibri "/>
      </rPr>
      <t>(7)</t>
    </r>
  </si>
  <si>
    <r>
      <t xml:space="preserve">GMV (S/, millions) </t>
    </r>
    <r>
      <rPr>
        <vertAlign val="superscript"/>
        <sz val="10"/>
        <color rgb="FF000000"/>
        <rFont val="Calibri "/>
      </rPr>
      <t>(8)</t>
    </r>
  </si>
  <si>
    <t>(5) Quarterly indicators are calculated using the sum of the three months in the period for numerator accounts, and the average of the denominator—based on the last month’s data from both the current and previous quarters.</t>
  </si>
  <si>
    <t>(6) Total Payment Volume.</t>
  </si>
  <si>
    <t>(6) Revenue Generating Total Payment Volume.</t>
  </si>
  <si>
    <r>
      <t>Ratio common equity tier 1</t>
    </r>
    <r>
      <rPr>
        <vertAlign val="superscript"/>
        <sz val="10"/>
        <rFont val="Calibri"/>
        <family val="2"/>
        <scheme val="minor"/>
      </rPr>
      <t>(11) (12)</t>
    </r>
  </si>
  <si>
    <r>
      <t>Employees</t>
    </r>
    <r>
      <rPr>
        <b/>
        <vertAlign val="superscript"/>
        <sz val="10"/>
        <rFont val="Calibri"/>
        <family val="2"/>
        <scheme val="minor"/>
      </rPr>
      <t>(13)</t>
    </r>
  </si>
  <si>
    <r>
      <t>Treasury Shares</t>
    </r>
    <r>
      <rPr>
        <vertAlign val="superscript"/>
        <sz val="10"/>
        <rFont val="Calibri"/>
        <family val="2"/>
        <scheme val="minor"/>
      </rPr>
      <t>(14)</t>
    </r>
  </si>
  <si>
    <t>(12) Common Equity Tier I calculated based on IFRS Accounting</t>
  </si>
  <si>
    <t>(13) Internal management figures. Since 1Q25, includes corporate health and medical services employees.</t>
  </si>
  <si>
    <t>(14) Consider shares held by Atlantic Security Holding Corporation (ASHC) and stock awards</t>
  </si>
  <si>
    <t>*Contributions to Credicorp reflect the eliminations for consolidation purposes (e.g. eliminations for transactions among Credicorp’s subsidiaries or between Credicorp and its subsidiaries).</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</si>
  <si>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</si>
  <si>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</si>
  <si>
    <t>(3) Includes Grupo Credito excluding Prima, Servicorp and Emisiones BCP Latam, others of Atlantic Security Holding Corporation and others of Credicorp Ltd.</t>
  </si>
  <si>
    <t>Investment Management &amp; Advisory</t>
  </si>
  <si>
    <r>
      <t xml:space="preserve">Others </t>
    </r>
    <r>
      <rPr>
        <vertAlign val="superscript"/>
        <sz val="10"/>
        <color rgb="FF000000"/>
        <rFont val="Calibri"/>
        <family val="2"/>
        <scheme val="minor"/>
      </rPr>
      <t>(1)</t>
    </r>
  </si>
  <si>
    <t>(1) Includes eliminations for intercompany transactions</t>
  </si>
  <si>
    <t>Measured at End of Period. For consolidation purposes, loans generated in Foreign Currency (FC) are converted into Local Currency (LC).</t>
  </si>
  <si>
    <r>
      <t xml:space="preserve">Other Core Income </t>
    </r>
    <r>
      <rPr>
        <b/>
        <vertAlign val="superscript"/>
        <sz val="10"/>
        <color theme="0"/>
        <rFont val="Calibri"/>
        <family val="2"/>
        <scheme val="minor"/>
      </rPr>
      <t>(1)</t>
    </r>
  </si>
  <si>
    <t>(1) Beginning in 1Q25, accounting reclassifications have been incorporated affecting Fee Income, Net Gain on Foreign Exchange Transactions, and Net Gain on Derivatives Held for Trading. Prior periods have been restated for comparability and may differ from previously reported figures.</t>
  </si>
  <si>
    <t>Others (1)</t>
  </si>
  <si>
    <t>(1) Others consists mainly of security and protection services, cleaning service, representation expenses, electricity and water utilities, insurance policiy expenses, subscription expenses and commission expenses.</t>
  </si>
  <si>
    <t>Association in participation</t>
  </si>
  <si>
    <t>20 bps</t>
  </si>
  <si>
    <t>9 bps</t>
  </si>
  <si>
    <t>1 bps</t>
  </si>
  <si>
    <t>104 bps</t>
  </si>
  <si>
    <t>72 bps</t>
  </si>
  <si>
    <t>2 bps</t>
  </si>
  <si>
    <t>-42 bps</t>
  </si>
  <si>
    <t>-50 bps</t>
  </si>
  <si>
    <t>40 bps</t>
  </si>
  <si>
    <t>450 bps</t>
  </si>
  <si>
    <t>330 bps</t>
  </si>
  <si>
    <t>10 bps</t>
  </si>
  <si>
    <t>70 bps</t>
  </si>
  <si>
    <t>51 bps</t>
  </si>
  <si>
    <t>-11 bps</t>
  </si>
  <si>
    <t>-66 bps</t>
  </si>
  <si>
    <t>-14 pbs</t>
  </si>
  <si>
    <t>-102 pbs</t>
  </si>
  <si>
    <t>-14 bps</t>
  </si>
  <si>
    <t>-102 bps</t>
  </si>
  <si>
    <t>-141 bps</t>
  </si>
  <si>
    <t>-100 bps</t>
  </si>
  <si>
    <t>310 bps</t>
  </si>
  <si>
    <t>1780 bps</t>
  </si>
  <si>
    <t>210 bps</t>
  </si>
  <si>
    <t>1450 bps</t>
  </si>
  <si>
    <t>-150 bps</t>
  </si>
  <si>
    <t>143 bps</t>
  </si>
  <si>
    <t>19 bps</t>
  </si>
  <si>
    <t>27 bps</t>
  </si>
  <si>
    <t>47 bps</t>
  </si>
  <si>
    <t>109 bps</t>
  </si>
  <si>
    <t>91 bps</t>
  </si>
  <si>
    <t>34 bps</t>
  </si>
  <si>
    <t>108 bps</t>
  </si>
  <si>
    <t>66 bps</t>
  </si>
  <si>
    <t>100 bps</t>
  </si>
  <si>
    <t>-15 bps</t>
  </si>
  <si>
    <t>84 bps</t>
  </si>
  <si>
    <t>2025/2024</t>
  </si>
  <si>
    <t>376 bps</t>
  </si>
  <si>
    <t>713 bps</t>
  </si>
  <si>
    <t>422 bps</t>
  </si>
  <si>
    <t>-228 bps</t>
  </si>
  <si>
    <t>-502 bps</t>
  </si>
  <si>
    <t>-155 bps</t>
  </si>
  <si>
    <t>169 bps</t>
  </si>
  <si>
    <t>1096 bps</t>
  </si>
  <si>
    <t>609 bps</t>
  </si>
  <si>
    <t>654 bps</t>
  </si>
  <si>
    <t>1978 bps</t>
  </si>
  <si>
    <t>2171 bps</t>
  </si>
  <si>
    <t>176 bps</t>
  </si>
  <si>
    <t>-537 bps</t>
  </si>
  <si>
    <t>-596 bps</t>
  </si>
  <si>
    <t>1747 bps</t>
  </si>
  <si>
    <t>807 bps</t>
  </si>
  <si>
    <t>-123 bps</t>
  </si>
  <si>
    <t>-635 bps</t>
  </si>
  <si>
    <t>-1137 bps</t>
  </si>
  <si>
    <t>-118 bps</t>
  </si>
  <si>
    <t>22 bps</t>
  </si>
  <si>
    <t>317 bps</t>
  </si>
  <si>
    <t>292 bps</t>
  </si>
  <si>
    <t>456 bps</t>
  </si>
  <si>
    <t>335 bps</t>
  </si>
  <si>
    <t>-4 bps</t>
  </si>
  <si>
    <t>-28 bps</t>
  </si>
  <si>
    <t>-5 bps</t>
  </si>
  <si>
    <t>-25 bps</t>
  </si>
  <si>
    <t>211 bps</t>
  </si>
  <si>
    <t>1449 bps</t>
  </si>
  <si>
    <t>-47 bps</t>
  </si>
  <si>
    <t>-38 bps</t>
  </si>
  <si>
    <t>-1561 bps</t>
  </si>
  <si>
    <t>-1157 bps</t>
  </si>
  <si>
    <t>21 bps</t>
  </si>
  <si>
    <t>-27 bps</t>
  </si>
  <si>
    <t>-39 bps</t>
  </si>
  <si>
    <t>-125 bps</t>
  </si>
  <si>
    <t>(1) Provisions for credit losses on loan portfolio, net of annualized recoveries / Average Total Loans. It includes reversal of provisions for “El Niño” Phenomenon in 1Q24.</t>
  </si>
  <si>
    <t>Jun 25 / Jun  24</t>
  </si>
  <si>
    <t>-157  bps</t>
  </si>
  <si>
    <t>1  bps</t>
  </si>
  <si>
    <t>143  bps</t>
  </si>
  <si>
    <t>Subsidiary</t>
  </si>
  <si>
    <t>130 bps</t>
  </si>
  <si>
    <t>190 bps</t>
  </si>
  <si>
    <t>BCP Bolivia</t>
  </si>
  <si>
    <t>-230 bps</t>
  </si>
  <si>
    <t>910 bps</t>
  </si>
  <si>
    <t>1070 bps</t>
  </si>
  <si>
    <t>-90 bps</t>
  </si>
  <si>
    <t>30 bps</t>
  </si>
  <si>
    <t>-520 bps</t>
  </si>
  <si>
    <t>-1340 bps</t>
  </si>
  <si>
    <t>-1420 bps</t>
  </si>
  <si>
    <t>600 bps</t>
  </si>
  <si>
    <t>1000 bps</t>
  </si>
  <si>
    <t>1700 bps</t>
  </si>
  <si>
    <t>Prima AFP</t>
  </si>
  <si>
    <t>-310 bps</t>
  </si>
  <si>
    <t>-80 bps</t>
  </si>
  <si>
    <t>160 bps</t>
  </si>
  <si>
    <t>-160 bps</t>
  </si>
  <si>
    <t>Total Regulatory Capital (A)</t>
  </si>
  <si>
    <t>Total Regulatory Common Equity Tier 1 Capital (B)</t>
  </si>
  <si>
    <t>Total Regulatory Tier 1 Capital (C)</t>
  </si>
  <si>
    <t>Total Regulatory Capital Requirement (D)</t>
  </si>
  <si>
    <t>Total Regulatory Common Equity Tier 1 Capital Requirement (E)</t>
  </si>
  <si>
    <t>Total Regulatory Tier 1 Capital Requirement (F)</t>
  </si>
  <si>
    <t>Regulatory Capital Ratio (A) / (D)</t>
  </si>
  <si>
    <t>Regulatory Common Equity Tier 1 Capital Ratio (B) / (E)</t>
  </si>
  <si>
    <t>Regulatory Tier 1 Capital Ratio (C) / (F)</t>
  </si>
  <si>
    <t>94 bps</t>
  </si>
  <si>
    <t>96 bps</t>
  </si>
  <si>
    <t>58 bps</t>
  </si>
  <si>
    <t>37 bps</t>
  </si>
  <si>
    <t>88 bps</t>
  </si>
  <si>
    <t>354 bps</t>
  </si>
  <si>
    <t>767 bps</t>
  </si>
  <si>
    <t>25 bps</t>
  </si>
  <si>
    <t>-3 bps</t>
  </si>
  <si>
    <t>105 bps</t>
  </si>
  <si>
    <t>-43 bps</t>
  </si>
  <si>
    <t>-12 bps</t>
  </si>
  <si>
    <t>-18 bps</t>
  </si>
  <si>
    <t>-126 bps</t>
  </si>
  <si>
    <t>307 bps</t>
  </si>
  <si>
    <t>1931 bps</t>
  </si>
  <si>
    <t>232 bps</t>
  </si>
  <si>
    <t>1625 bps</t>
  </si>
  <si>
    <t>-154 bps</t>
  </si>
  <si>
    <t>45 bps</t>
  </si>
  <si>
    <t>127 bps</t>
  </si>
  <si>
    <t>23 bps</t>
  </si>
  <si>
    <t>-8 bps</t>
  </si>
  <si>
    <t>24 bps</t>
  </si>
  <si>
    <t>92 bps</t>
  </si>
  <si>
    <t>-10 bps</t>
  </si>
  <si>
    <t>-65 bps</t>
  </si>
  <si>
    <t>-17 bps</t>
  </si>
  <si>
    <t>-117 bps</t>
  </si>
  <si>
    <t>165 bps</t>
  </si>
  <si>
    <t>1688 bps</t>
  </si>
  <si>
    <t>178 bps</t>
  </si>
  <si>
    <t>1600 bps</t>
  </si>
  <si>
    <t>-144 bps</t>
  </si>
  <si>
    <t>128 bps</t>
  </si>
  <si>
    <t>-233 bps</t>
  </si>
  <si>
    <t>1062 bps</t>
  </si>
  <si>
    <t>-503 bps</t>
  </si>
  <si>
    <t>167 bps</t>
  </si>
  <si>
    <t>-234 bps</t>
  </si>
  <si>
    <t>-13 bps</t>
  </si>
  <si>
    <t>-16 bps</t>
  </si>
  <si>
    <t>902 bps</t>
  </si>
  <si>
    <t>964 bps</t>
  </si>
  <si>
    <t>706 bps</t>
  </si>
  <si>
    <t>224 bps</t>
  </si>
  <si>
    <t>-88 bps</t>
  </si>
  <si>
    <t>98 bps</t>
  </si>
  <si>
    <t>158 bps</t>
  </si>
  <si>
    <t>1036 bps</t>
  </si>
  <si>
    <t>574 bps</t>
  </si>
  <si>
    <t>743 bps</t>
  </si>
  <si>
    <t>-266 bps</t>
  </si>
  <si>
    <t>-220 bps</t>
  </si>
  <si>
    <t>-32 bps</t>
  </si>
  <si>
    <t>-202 bps</t>
  </si>
  <si>
    <t>1088 bps</t>
  </si>
  <si>
    <t>2938 bps</t>
  </si>
  <si>
    <t>633 bps</t>
  </si>
  <si>
    <t>1835 bps</t>
  </si>
  <si>
    <t>-124 bps</t>
  </si>
  <si>
    <t>-92 bps</t>
  </si>
  <si>
    <t>-306 bps</t>
  </si>
  <si>
    <t>62 bps</t>
  </si>
  <si>
    <t>372 bps</t>
  </si>
  <si>
    <t>443 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</si>
</sst>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41" formatCode="_-* #,##0_-;\-* #,##0_-;_-* &quot;-&quot;_-;_-@_-"/>
    <numFmt numFmtId="43" formatCode="_-* #,##0.00_-;\-* #,##0.00_-;_-* &quot;-&quot;??_-;_-@_-"/>
    <numFmt numFmtId="164" formatCode="_-&quot;$&quot;\ * #,##0.00_-;\-&quot;$&quot;\ * #,##0.00_-;_-&quot;$&quot;\ * &quot;-&quot;??_-;_-@_-"/>
    <numFmt numFmtId="165" formatCode="&quot;S/&quot;#,##0;[Red]\-&quot;S/&quot;#,##0"/>
    <numFmt numFmtId="166" formatCode="_-* #,##0.00\ _€_-;\-* #,##0.00\ _€_-;_-* &quot;-&quot;??\ _€_-;_-@_-"/>
    <numFmt numFmtId="167" formatCode="_ * #,##0.00_ ;_ * \-#,##0.00_ ;_ * &quot;-&quot;??_ ;_ @_ "/>
    <numFmt numFmtId="168" formatCode="0.0%"/>
    <numFmt numFmtId="169" formatCode="_ * #,##0_ ;_ * \-#,##0_ ;_ * &quot;-&quot;??_ ;_ @_ "/>
    <numFmt numFmtId="170" formatCode="_(* #,##0_);_(* \(#,##0\);_(* &quot;-&quot;??_);_(@_)"/>
    <numFmt numFmtId="171" formatCode="_-* #,##0.00\ _D_M_-;\-* #,##0.00\ _D_M_-;_-* &quot;-&quot;??\ _D_M_-;_-@_-"/>
    <numFmt numFmtId="172" formatCode="_(* #,##0.00_);_(* \(#,##0.00\);_(* &quot;-&quot;??_);_(@_)"/>
    <numFmt numFmtId="173" formatCode="&quot;S/.&quot;\ #,##0_);[Red]\(&quot;S/.&quot;\ #,##0\)"/>
    <numFmt numFmtId="174" formatCode="0.0"/>
    <numFmt numFmtId="175" formatCode="&quot;S/.&quot;\ #,##0;[Red]&quot;S/.&quot;\ \-#,##0"/>
    <numFmt numFmtId="176" formatCode="[$-409]mmm\-yy;@"/>
    <numFmt numFmtId="177" formatCode="0.0000"/>
    <numFmt numFmtId="178" formatCode="_(* #,##0.0_);_(* \(#,##0.0\);_(* &quot;-&quot;??_);_(@_)"/>
    <numFmt numFmtId="179" formatCode="General_)"/>
    <numFmt numFmtId="180" formatCode="_ * #,##0_ ;_ * \-#,##0_ ;_ * &quot;-&quot;_ ;_ @_ "/>
    <numFmt numFmtId="181" formatCode="_ &quot;S/.&quot;\ * #,##0.00_ ;_ &quot;S/.&quot;\ * \-#,##0.00_ ;_ &quot;S/.&quot;\ * &quot;-&quot;??_ ;_ @_ "/>
    <numFmt numFmtId="182" formatCode="&quot;$&quot;#,##0_);\(&quot;$&quot;#,##0\)"/>
    <numFmt numFmtId="183" formatCode="&quot;$&quot;#,##0.00_);[Red]\(&quot;$&quot;#,##0.00\)"/>
    <numFmt numFmtId="184" formatCode="_(&quot;$&quot;* #,##0_);_(&quot;$&quot;* \(#,##0\);_(&quot;$&quot;* &quot;-&quot;_);_(@_)"/>
    <numFmt numFmtId="185" formatCode="_(&quot;$&quot;* #,##0.00_);_(&quot;$&quot;* \(#,##0.00\);_(&quot;$&quot;* &quot;-&quot;??_);_(@_)"/>
    <numFmt numFmtId="186" formatCode="_ * #,##0.000_ ;_ * \-#,##0.000_ ;_ * &quot;-&quot;??_ ;_ @_ "/>
    <numFmt numFmtId="187" formatCode="#,##0.000000000"/>
    <numFmt numFmtId="188" formatCode="#,"/>
    <numFmt numFmtId="189" formatCode="&quot;$&quot;#,##0.0_);[Red]\(&quot;$&quot;#,##0.0\)"/>
    <numFmt numFmtId="190" formatCode="_([$€]* #,##0.00_);_([$€]* \(#,##0.00\);_([$€]* &quot;-&quot;??_);_(@_)"/>
    <numFmt numFmtId="191" formatCode="#,#00"/>
    <numFmt numFmtId="192" formatCode="#.##000"/>
    <numFmt numFmtId="193" formatCode="#,##0.0_);\(#,##0.0\)"/>
    <numFmt numFmtId="194" formatCode="0.000000%"/>
    <numFmt numFmtId="195" formatCode="\(0.000_)"/>
    <numFmt numFmtId="196" formatCode="\$#,#00"/>
    <numFmt numFmtId="197" formatCode="%#,#00"/>
    <numFmt numFmtId="198" formatCode="&quot;$&quot;#,##0;&quot;$&quot;\-#,##0"/>
    <numFmt numFmtId="199" formatCode="&quot;$&quot;#,##0.0_);\(&quot;$&quot;#,##0.0\)"/>
    <numFmt numFmtId="200" formatCode="_ * #,##0.0_ ;_ * \-#,##0.0_ ;_ * &quot;-&quot;??_ ;_ @_ "/>
    <numFmt numFmtId="201" formatCode="_ * #,##0.0000_ ;_ * \-#,##0.0000_ ;_ * &quot;-&quot;??_ ;_ @_ "/>
    <numFmt numFmtId="202" formatCode="_([$€-2]\ * #,##0.00_);_([$€-2]\ * \(#,##0.00\);_([$€-2]\ * &quot;-&quot;??_)"/>
    <numFmt numFmtId="203" formatCode="#,##0;\(#,##0\)"/>
    <numFmt numFmtId="204" formatCode="\£\ #,##0_);[Red]\(\£\ #,##0\)"/>
    <numFmt numFmtId="205" formatCode="\¥\ #,##0_);[Red]\(\¥\ #,##0\)"/>
    <numFmt numFmtId="206" formatCode="0.00;[Red]0.00"/>
    <numFmt numFmtId="207" formatCode="00000000"/>
    <numFmt numFmtId="208" formatCode="#,##0\ ;[Red]\(#,##0\);\-"/>
    <numFmt numFmtId="209" formatCode="[$-280A]dddd\,\ dd&quot; de &quot;mmmm&quot; de &quot;yyyy"/>
    <numFmt numFmtId="210" formatCode="_-[$€-2]* #,##0.00_-;\-[$€-2]* #,##0.00_-;_-[$€-2]* &quot;-&quot;??_-"/>
    <numFmt numFmtId="211" formatCode="_(* #,##0_);_(* \(#,##0\);_(* &quot;--- &quot;_)"/>
    <numFmt numFmtId="212" formatCode="_(&quot;$&quot;* #,##0_);_(&quot;$&quot;* \(#,##0\);_(&quot;$&quot;* &quot;--- &quot;_)"/>
    <numFmt numFmtId="213" formatCode="#,##0.0\ ;\(#,##0.0\)"/>
    <numFmt numFmtId="214" formatCode="\•\ \ @"/>
    <numFmt numFmtId="215" formatCode="&quot;$&quot;#,##0.00"/>
    <numFmt numFmtId="216" formatCode="#,##0.0"/>
    <numFmt numFmtId="217" formatCode="#,##0_%_);\(#,##0\)_%;#,##0_%_);@_%_)"/>
    <numFmt numFmtId="218" formatCode="_-* #,##0.00\ _P_t_s_-;\-* #,##0.00\ _P_t_s_-;_-* &quot;-&quot;??\ _P_t_s_-;_-@_-"/>
    <numFmt numFmtId="219" formatCode="_ &quot;S/&quot;* #,##0.00_ ;_ &quot;S/&quot;* \-#,##0.00_ ;_ &quot;S/&quot;* &quot;-&quot;??_ ;_ @_ "/>
    <numFmt numFmtId="220" formatCode="&quot;$&quot;#,##0.00;\(&quot;$&quot;#,##0.00\)"/>
    <numFmt numFmtId="221" formatCode="&quot;$&quot;#,##0_%_);\(&quot;$&quot;#,##0\)_%;&quot;$&quot;#,##0_%_);@_%_)"/>
    <numFmt numFmtId="222" formatCode="_(&quot;S/.&quot;\ * #,##0.00_);_(&quot;S/.&quot;\ * \(#,##0.00\);_(&quot;S/.&quot;\ * &quot;-&quot;??_);_(@_)"/>
    <numFmt numFmtId="223" formatCode="&quot;S/&quot;#,##0;&quot;S/&quot;\-#,##0"/>
    <numFmt numFmtId="224" formatCode="\ \ _•\–\ \ \ \ @"/>
    <numFmt numFmtId="225" formatCode="mmm\-d\-yyyy"/>
    <numFmt numFmtId="226" formatCode="mmm\-yyyy"/>
    <numFmt numFmtId="227" formatCode="m/d/yy_%_)"/>
    <numFmt numFmtId="228" formatCode="#,##0.0\ \ ;\(#,##0.0\)\ "/>
    <numFmt numFmtId="229" formatCode="0_%_);\(0\)_%;0_%_);@_%_)"/>
    <numFmt numFmtId="230" formatCode="_ [$€]* #,##0.00_ ;_ [$€]* \-#,##0.00_ ;_ [$€]* &quot;-&quot;??_ ;_ @_ "/>
    <numFmt numFmtId="231" formatCode="_-[$€]* #,##0.00_-;\-[$€]* #,##0.00_-;_-[$€]* &quot;-&quot;??_-;_-@_-"/>
    <numFmt numFmtId="232" formatCode="#\ ##0.0"/>
    <numFmt numFmtId="233" formatCode="###0_);\(###0\)"/>
    <numFmt numFmtId="234" formatCode="0.0\%_);\(0.0\%\);0.0\%_);@_%_)"/>
    <numFmt numFmtId="235" formatCode="####"/>
    <numFmt numFmtId="236" formatCode="0.00000000"/>
    <numFmt numFmtId="237" formatCode="#,##0.00&quot;F&quot;_);\(#,##0.00&quot;F&quot;\)"/>
    <numFmt numFmtId="238" formatCode="0\ 000\ 000\ 000"/>
    <numFmt numFmtId="239" formatCode="#,##0.0_);[Red]\(#,##0.0\)"/>
    <numFmt numFmtId="240" formatCode="0.0%;[Red]\(0.0%\)"/>
    <numFmt numFmtId="241" formatCode="&quot;S/.&quot;\ #,##0_);\(&quot;S/.&quot;\ #,##0\)"/>
    <numFmt numFmtId="242" formatCode="&quot;S/.&quot;\ #,##0.00_);\(&quot;S/.&quot;\ #,##0.00\)"/>
    <numFmt numFmtId="243" formatCode="&quot;S/.&quot;\ #,##0.00_);[Red]\(&quot;S/.&quot;\ #,##0.00\)"/>
    <numFmt numFmtId="244" formatCode="0.000%"/>
    <numFmt numFmtId="245" formatCode="_ * #,##0.00000_ ;_ * \-#,##0.00000_ ;_ * &quot;-&quot;??_ ;_ @_ "/>
    <numFmt numFmtId="246" formatCode="\$#,##0_);\(\$#,##0\)"/>
    <numFmt numFmtId="247" formatCode="#,##0.00\x;\(#,##0.00\x\)"/>
    <numFmt numFmtId="248" formatCode="0.0\x_)_);&quot;NM&quot;_x_)_);0.0\x_)_);@_%_)"/>
    <numFmt numFmtId="249" formatCode="_(* #,##0.00000_);_(* \(#,##0.00000\);_(* &quot;-&quot;_);_(@_)"/>
    <numFmt numFmtId="250" formatCode="0.000000000E+00;\盌"/>
    <numFmt numFmtId="251" formatCode="#,##0.0;\(#,##0.0\)"/>
    <numFmt numFmtId="252" formatCode="#,##0.000"/>
    <numFmt numFmtId="253" formatCode="#,##0.000_);\(#,##0.000\)"/>
    <numFmt numFmtId="254" formatCode="[$$-409]#,##0.00"/>
    <numFmt numFmtId="255" formatCode="#,##0.0_)\ \ ;[Red]\(#,##0.0\)\ \ "/>
    <numFmt numFmtId="256" formatCode="#,##0.00\x_);[Red]\(#,##0.00\x\);&quot;--  &quot;"/>
    <numFmt numFmtId="257" formatCode="0_);\(0\)"/>
    <numFmt numFmtId="258" formatCode="_(* #,##0.00\x_);_(* \(#,##0.00\x\);_(* &quot;-&quot;??_);_(@_)"/>
    <numFmt numFmtId="259" formatCode="_(* #,##0.0_);_(* \(#,##0.0\);_(* &quot;-&quot;_);_(@_)"/>
    <numFmt numFmtId="260" formatCode="##0%;\(##0%\)"/>
    <numFmt numFmtId="261" formatCode="0.00%;\(0.00%\)"/>
    <numFmt numFmtId="262" formatCode="0.0_%"/>
    <numFmt numFmtId="263" formatCode="#,##0.0%;[Red]\(#,##0.0%\)"/>
    <numFmt numFmtId="264" formatCode="_(&quot;$&quot;* #,##0.00\x_);_(&quot;$&quot;* \(#,##0.00\x\);_(&quot;$&quot;* &quot;-&quot;??_);_(@_)"/>
    <numFmt numFmtId="265" formatCode="0.0%_);\(0.0%\);0.0%_);@_%_)"/>
    <numFmt numFmtId="266" formatCode="#,##0.00\x;#,##0.00\x"/>
    <numFmt numFmtId="267" formatCode="#,##0.00_x"/>
    <numFmt numFmtId="268" formatCode="#,##0.00\x"/>
    <numFmt numFmtId="269" formatCode="_ * #,##0.0_ ;[Red]_ * \-#,##0.0_ ;_ * &quot;-&quot;???_ ;_ @_ "/>
    <numFmt numFmtId="270" formatCode="#,##0.0_%_);\(#,##0.0\)_%;#,##0.0_%_);@_%_)"/>
    <numFmt numFmtId="271" formatCode="&quot;$&quot;#\ ?/?"/>
    <numFmt numFmtId="272" formatCode="_(* #,##0.00\x_);_(* \(#,##0.00\x\);_(* &quot;-&quot;_);_(@_)"/>
    <numFmt numFmtId="273" formatCode="0.00_)"/>
    <numFmt numFmtId="274" formatCode="0.0000%"/>
    <numFmt numFmtId="275" formatCode="_ &quot;\&quot;* #,##0_ ;_ &quot;\&quot;* \-#,##0_ ;_ &quot;\&quot;* &quot;-&quot;_ ;_ @_ "/>
    <numFmt numFmtId="276" formatCode="_ &quot;\&quot;* #,##0.00_ ;_ &quot;\&quot;* \-#,##0.00_ ;_ &quot;\&quot;* &quot;-&quot;??_ ;_ @_ "/>
    <numFmt numFmtId="277" formatCode="[$$-86B]\ #,##0"/>
    <numFmt numFmtId="278" formatCode="&quot;$&quot;#,##0.0000_);\(&quot;$&quot;#,##0.0000\)"/>
    <numFmt numFmtId="279" formatCode="[$$-86B]\ #,##0.000"/>
    <numFmt numFmtId="280" formatCode="mm/dd/yy"/>
    <numFmt numFmtId="281" formatCode="#,##0.0_);[Black]\(#,##0.0\)"/>
    <numFmt numFmtId="282" formatCode="#,##0\ ;\(#,##0\)\ ;&quot;-&quot;??_ "/>
    <numFmt numFmtId="283" formatCode="#,##0;\ \(#,##0\)"/>
    <numFmt numFmtId="284" formatCode="#,##0;\(#,##0\);\-\ "/>
    <numFmt numFmtId="285" formatCode="#,##0;\(#,##0\);\-"/>
    <numFmt numFmtId="286" formatCode="#,##0&quot; pp&quot;;\(#,##0\);\-\ "/>
    <numFmt numFmtId="287" formatCode="_-* #,##0_-;\-* #,##0_-;_-* &quot;-&quot;??_-;_-@_-"/>
    <numFmt numFmtId="288" formatCode="#,##0_);\(#,##0\)"/>
    <numFmt numFmtId="289" formatCode="0.0000000%"/>
    <numFmt numFmtId="290" formatCode="###0&quot; bps&quot;;\-###0&quot; bps&quot;;\-\ "/>
    <numFmt numFmtId="291" formatCode="_-* #,##0.0_-;\-* #,##0.0_-;_-* &quot;-&quot;??_-;_-@_-"/>
  </numFmts>
  <fonts count="349">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sz val="11"/>
      <name val="Calibri"/>
      <family val="2"/>
      <scheme val="minor"/>
    </font>
    <font>
      <sz val="11"/>
      <name val="Calibri "/>
    </font>
    <font>
      <sz val="11"/>
      <color theme="1"/>
      <name val="Calibri "/>
    </font>
    <font>
      <b/>
      <sz val="11"/>
      <color theme="1"/>
      <name val="Calibri "/>
    </font>
    <font>
      <b/>
      <sz val="20"/>
      <color theme="0"/>
      <name val="Calibri "/>
    </font>
    <font>
      <b/>
      <sz val="11"/>
      <name val="Calibri   "/>
    </font>
    <font>
      <sz val="11"/>
      <name val="Calibri   "/>
    </font>
    <font>
      <sz val="11"/>
      <color theme="1"/>
      <name val="Calibri   "/>
    </font>
    <font>
      <sz val="11"/>
      <color theme="0"/>
      <name val="Calibri   "/>
    </font>
    <font>
      <u/>
      <sz val="11"/>
      <color theme="10"/>
      <name val="Calibri   "/>
    </font>
    <font>
      <sz val="11"/>
      <name val="Calibri    "/>
    </font>
    <font>
      <sz val="11"/>
      <color theme="0"/>
      <name val="Calibri    "/>
    </font>
    <font>
      <sz val="11"/>
      <color theme="1"/>
      <name val="Calibri    "/>
    </font>
    <font>
      <sz val="10"/>
      <color theme="1"/>
      <name val="Formata Regular"/>
      <family val="2"/>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sz val="10"/>
      <color rgb="FF000000"/>
      <name val="Calibri"/>
      <family val="2"/>
      <scheme val="minor"/>
    </font>
    <font>
      <vertAlign val="superscript"/>
      <sz val="10"/>
      <color rgb="FF000000"/>
      <name val="Calibri"/>
      <family val="2"/>
      <scheme val="minor"/>
    </font>
    <font>
      <b/>
      <sz val="8"/>
      <name val="Arial"/>
      <family val="2"/>
    </font>
    <font>
      <sz val="12"/>
      <name val="Calibri"/>
      <family val="2"/>
      <scheme val="minor"/>
    </font>
    <font>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sz val="10"/>
      <color theme="1"/>
      <name val="Arial"/>
      <family val="2"/>
    </font>
    <font>
      <b/>
      <sz val="10"/>
      <color theme="1"/>
      <name val="Calibri"/>
      <family val="2"/>
      <scheme val="minor"/>
    </font>
    <font>
      <sz val="10"/>
      <color theme="1"/>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0"/>
      <color rgb="FFFFFFFF"/>
      <name val="Calibri "/>
    </font>
    <font>
      <u/>
      <sz val="11"/>
      <name val="Calibri   "/>
    </font>
    <font>
      <b/>
      <sz val="10"/>
      <name val="Calibri "/>
    </font>
    <font>
      <b/>
      <sz val="10"/>
      <color theme="0"/>
      <name val="Calibri "/>
    </font>
    <font>
      <b/>
      <sz val="10"/>
      <color theme="1"/>
      <name val="Calibri "/>
    </font>
    <font>
      <b/>
      <vertAlign val="superscript"/>
      <sz val="11"/>
      <color theme="1"/>
      <name val="Calibri"/>
      <family val="2"/>
      <scheme val="minor"/>
    </font>
    <font>
      <b/>
      <sz val="11"/>
      <color theme="1"/>
      <name val="Calibri"/>
      <family val="2"/>
    </font>
    <font>
      <b/>
      <sz val="11"/>
      <color theme="1"/>
      <name val="Calibri   "/>
    </font>
    <font>
      <sz val="10"/>
      <color indexed="8"/>
      <name val="Calibri"/>
      <family val="2"/>
      <scheme val="minor"/>
    </font>
    <font>
      <b/>
      <sz val="10"/>
      <color indexed="8"/>
      <name val="Calibri"/>
      <family val="2"/>
      <scheme val="minor"/>
    </font>
    <font>
      <u/>
      <sz val="10"/>
      <color theme="10"/>
      <name val="Calibri"/>
      <family val="2"/>
      <scheme val="minor"/>
    </font>
    <font>
      <b/>
      <sz val="10"/>
      <color rgb="FFFFFFFF"/>
      <name val="Calibri"/>
      <family val="2"/>
      <scheme val="minor"/>
    </font>
    <font>
      <sz val="10"/>
      <color theme="0"/>
      <name val="Calibri"/>
      <family val="2"/>
      <scheme val="minor"/>
    </font>
    <font>
      <b/>
      <vertAlign val="superscript"/>
      <sz val="10"/>
      <color rgb="FFFFFFFF"/>
      <name val="Calibri"/>
      <family val="2"/>
      <scheme val="minor"/>
    </font>
    <font>
      <u/>
      <sz val="10"/>
      <color rgb="FF2AD2C9"/>
      <name val="Calibri"/>
      <family val="2"/>
      <scheme val="minor"/>
    </font>
    <font>
      <b/>
      <vertAlign val="superscript"/>
      <sz val="10"/>
      <color theme="0"/>
      <name val="Calibri"/>
      <family val="2"/>
      <scheme val="minor"/>
    </font>
    <font>
      <b/>
      <sz val="10"/>
      <color theme="1"/>
      <name val="Calibri   "/>
    </font>
    <font>
      <u/>
      <sz val="10"/>
      <name val="Calibri"/>
      <family val="2"/>
      <scheme val="minor"/>
    </font>
    <font>
      <b/>
      <vertAlign val="superscript"/>
      <sz val="10"/>
      <name val="Calibri"/>
      <family val="2"/>
      <scheme val="minor"/>
    </font>
    <font>
      <u/>
      <sz val="10"/>
      <color theme="0"/>
      <name val="Calibri"/>
      <family val="2"/>
      <scheme val="minor"/>
    </font>
    <font>
      <sz val="10"/>
      <color theme="0"/>
      <name val="Calibri "/>
    </font>
    <font>
      <vertAlign val="superscript"/>
      <sz val="10"/>
      <color theme="1"/>
      <name val="Calibri"/>
      <family val="2"/>
    </font>
    <font>
      <vertAlign val="superscript"/>
      <sz val="10"/>
      <color theme="1"/>
      <name val="Calibri"/>
      <family val="2"/>
      <scheme val="minor"/>
    </font>
    <font>
      <b/>
      <vertAlign val="superscript"/>
      <sz val="10"/>
      <color rgb="FF000000"/>
      <name val="Calibri"/>
      <family val="2"/>
      <scheme val="minor"/>
    </font>
    <font>
      <vertAlign val="superscript"/>
      <sz val="10"/>
      <name val="Calibri"/>
      <family val="2"/>
    </font>
    <font>
      <b/>
      <u val="singleAccounting"/>
      <sz val="10"/>
      <color theme="0"/>
      <name val="Calibri"/>
      <family val="2"/>
      <scheme val="minor"/>
    </font>
    <font>
      <sz val="8"/>
      <color rgb="FF000000"/>
      <name val="Calibri"/>
      <family val="2"/>
      <scheme val="minor"/>
    </font>
    <font>
      <sz val="6.5"/>
      <color rgb="FF000000"/>
      <name val="Calibri"/>
      <family val="2"/>
      <scheme val="minor"/>
    </font>
    <font>
      <sz val="9"/>
      <color rgb="FF000000"/>
      <name val="Calibri"/>
      <family val="2"/>
      <scheme val="minor"/>
    </font>
    <font>
      <b/>
      <vertAlign val="superscript"/>
      <sz val="10"/>
      <color theme="0"/>
      <name val="Calibri"/>
      <family val="2"/>
    </font>
    <font>
      <sz val="10"/>
      <color rgb="FF000000"/>
      <name val="Calibri "/>
    </font>
    <font>
      <i/>
      <sz val="8"/>
      <name val="Calibri"/>
      <family val="2"/>
      <scheme val="minor"/>
    </font>
    <font>
      <b/>
      <sz val="10"/>
      <color rgb="FF000000"/>
      <name val="Calibri "/>
    </font>
    <font>
      <vertAlign val="superscript"/>
      <sz val="10"/>
      <color rgb="FF000000"/>
      <name val="Calibri "/>
    </font>
    <font>
      <vertAlign val="superscript"/>
      <sz val="10"/>
      <name val="Calibri "/>
    </font>
    <font>
      <sz val="8"/>
      <color theme="1"/>
      <name val="Calibri"/>
      <family val="2"/>
      <scheme val="minor"/>
    </font>
    <font>
      <b/>
      <vertAlign val="superscript"/>
      <sz val="10"/>
      <color theme="1"/>
      <name val="Calibri"/>
      <family val="2"/>
      <scheme val="minor"/>
    </font>
    <font>
      <vertAlign val="superscript"/>
      <sz val="10.7"/>
      <name val="Calibri"/>
      <family val="2"/>
      <scheme val="minor"/>
    </font>
    <font>
      <b/>
      <vertAlign val="superscript"/>
      <sz val="10.7"/>
      <name val="Calibri"/>
      <family val="2"/>
      <scheme val="minor"/>
    </font>
    <font>
      <sz val="8"/>
      <color theme="1"/>
      <name val="Calibri   "/>
    </font>
    <font>
      <i/>
      <sz val="10"/>
      <name val="Calibri"/>
      <family val="2"/>
      <scheme val="minor"/>
    </font>
    <font>
      <b/>
      <vertAlign val="superscript"/>
      <sz val="10"/>
      <color rgb="FF000000"/>
      <name val="Calibri "/>
    </font>
    <font>
      <sz val="11"/>
      <color theme="1"/>
      <name val="Arial"/>
    </font>
    <font>
      <sz val="11"/>
      <color theme="1"/>
      <name val="Arial Narrow"/>
    </font>
    <font>
      <b/>
      <sz val="10"/>
      <color rgb="FF000000"/>
      <name val="Calibri"/>
      <scheme val="minor"/>
    </font>
    <font>
      <sz val="10"/>
      <name val="Calibri"/>
      <scheme val="minor"/>
    </font>
    <font>
      <sz val="10"/>
      <color theme="1"/>
      <name val="Calibri"/>
      <scheme val="minor"/>
    </font>
    <font>
      <sz val="8"/>
      <name val="Arial"/>
    </font>
    <font>
      <b/>
      <sz val="10"/>
      <name val="Calibri"/>
      <scheme val="minor"/>
    </font>
    <font>
      <b/>
      <sz val="10"/>
      <color theme="1"/>
      <name val="Calibri"/>
      <scheme val="minor"/>
    </font>
    <font>
      <b/>
      <sz val="8"/>
      <name val="Arial"/>
    </font>
    <font>
      <b/>
      <sz val="10"/>
      <color theme="0"/>
      <name val="Calibri"/>
    </font>
    <font>
      <sz val="10"/>
      <color theme="1"/>
      <name val="Calibri"/>
    </font>
    <font>
      <b/>
      <sz val="10"/>
      <color theme="1"/>
      <name val="Calibri"/>
    </font>
    <font>
      <b/>
      <sz val="10"/>
      <color theme="0"/>
      <name val="Calibri"/>
      <scheme val="minor"/>
    </font>
    <font>
      <b/>
      <sz val="11"/>
      <name val="Arial"/>
    </font>
    <font>
      <sz val="11"/>
      <name val="Arial"/>
    </font>
    <font>
      <b/>
      <sz val="11"/>
      <color theme="1"/>
      <name val="Calibri"/>
    </font>
    <font>
      <b/>
      <sz val="11"/>
      <name val="Calibri"/>
    </font>
  </fonts>
  <fills count="137">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26D07C"/>
        <bgColor indexed="64"/>
      </patternFill>
    </fill>
    <fill>
      <patternFill patternType="solid">
        <fgColor rgb="FFCC3399"/>
        <bgColor rgb="FF000000"/>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rgb="FFCC3399"/>
        <bgColor indexed="64"/>
      </patternFill>
    </fill>
    <fill>
      <patternFill patternType="solid">
        <fgColor rgb="FF1DD5CC"/>
        <bgColor indexed="64"/>
      </patternFill>
    </fill>
    <fill>
      <patternFill patternType="solid">
        <fgColor rgb="FF46BDC6"/>
        <bgColor indexed="64"/>
      </patternFill>
    </fill>
    <fill>
      <patternFill patternType="solid">
        <fgColor theme="2"/>
        <bgColor indexed="64"/>
      </patternFill>
    </fill>
  </fills>
  <borders count="97">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medium">
        <color indexed="64"/>
      </bottom>
      <diagonal/>
    </border>
    <border>
      <left style="medium">
        <color indexed="64"/>
      </left>
      <right/>
      <top/>
      <bottom style="medium">
        <color rgb="FF000000"/>
      </bottom>
      <diagonal/>
    </border>
    <border>
      <left style="medium">
        <color indexed="64"/>
      </left>
      <right/>
      <top/>
      <bottom style="medium">
        <color indexed="64"/>
      </bottom>
      <diagonal/>
    </border>
    <border>
      <left/>
      <right style="medium">
        <color indexed="64"/>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medium">
        <color auto="1"/>
      </right>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medium">
        <color auto="1"/>
      </top>
      <bottom/>
      <diagonal/>
    </border>
    <border>
      <left/>
      <right style="medium">
        <color indexed="64"/>
      </right>
      <top style="thin">
        <color indexed="64"/>
      </top>
      <bottom/>
      <diagonal/>
    </border>
    <border>
      <left style="medium">
        <color indexed="64"/>
      </left>
      <right style="medium">
        <color indexed="64"/>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style="medium">
        <color auto="1"/>
      </bottom>
      <diagonal/>
    </border>
    <border>
      <left/>
      <right/>
      <top/>
      <bottom style="medium">
        <color indexed="64"/>
      </bottom>
      <diagonal/>
    </border>
  </borders>
  <cellStyleXfs count="53405">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0" fontId="10" fillId="0" borderId="0"/>
    <xf numFmtId="171" fontId="8" fillId="0" borderId="0" applyFont="0" applyFill="0" applyBorder="0" applyAlignment="0" applyProtection="0"/>
    <xf numFmtId="0" fontId="8" fillId="0" borderId="0"/>
    <xf numFmtId="9" fontId="7" fillId="0" borderId="0" applyFont="0" applyFill="0" applyBorder="0" applyAlignment="0" applyProtection="0"/>
    <xf numFmtId="167" fontId="10" fillId="0" borderId="0" applyFont="0" applyFill="0" applyBorder="0" applyAlignment="0" applyProtection="0"/>
    <xf numFmtId="0" fontId="8" fillId="0" borderId="0"/>
    <xf numFmtId="171" fontId="8" fillId="0" borderId="0" applyFont="0" applyFill="0" applyBorder="0" applyAlignment="0" applyProtection="0"/>
    <xf numFmtId="0" fontId="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8" fillId="0" borderId="0"/>
    <xf numFmtId="167"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7"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7" fontId="11" fillId="0" borderId="0" applyFont="0" applyFill="0" applyBorder="0" applyAlignment="0" applyProtection="0"/>
    <xf numFmtId="9" fontId="7" fillId="0" borderId="0" applyFont="0" applyFill="0" applyBorder="0" applyAlignment="0" applyProtection="0"/>
    <xf numFmtId="0" fontId="31" fillId="0" borderId="0"/>
    <xf numFmtId="0" fontId="8" fillId="0" borderId="0"/>
    <xf numFmtId="0" fontId="7" fillId="0" borderId="0"/>
    <xf numFmtId="9" fontId="8" fillId="0" borderId="0" applyFont="0" applyFill="0" applyBorder="0" applyAlignment="0" applyProtection="0"/>
    <xf numFmtId="0" fontId="8" fillId="0" borderId="0"/>
    <xf numFmtId="171" fontId="8" fillId="0" borderId="0" applyFont="0" applyFill="0" applyBorder="0" applyAlignment="0" applyProtection="0"/>
    <xf numFmtId="0" fontId="11" fillId="0" borderId="0"/>
    <xf numFmtId="172" fontId="7" fillId="0" borderId="0" applyFont="0" applyFill="0" applyBorder="0" applyAlignment="0" applyProtection="0"/>
    <xf numFmtId="171" fontId="8" fillId="0" borderId="0" applyFont="0" applyFill="0" applyBorder="0" applyAlignment="0" applyProtection="0"/>
    <xf numFmtId="9" fontId="31" fillId="0" borderId="0" applyFont="0" applyFill="0" applyBorder="0" applyAlignment="0" applyProtection="0"/>
    <xf numFmtId="0" fontId="43"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7" fontId="7" fillId="0" borderId="0" applyFont="0" applyFill="0" applyBorder="0" applyAlignment="0" applyProtection="0"/>
    <xf numFmtId="0" fontId="8" fillId="0" borderId="0"/>
    <xf numFmtId="0" fontId="2" fillId="0" borderId="25" applyNumberFormat="0" applyFill="0" applyAlignment="0" applyProtection="0"/>
    <xf numFmtId="0" fontId="61" fillId="0" borderId="0"/>
    <xf numFmtId="171" fontId="8" fillId="0" borderId="0" applyFont="0" applyFill="0" applyBorder="0" applyAlignment="0" applyProtection="0"/>
    <xf numFmtId="0" fontId="62" fillId="0" borderId="0"/>
    <xf numFmtId="167" fontId="62" fillId="0" borderId="0" applyFont="0" applyFill="0" applyBorder="0" applyAlignment="0" applyProtection="0"/>
    <xf numFmtId="9" fontId="62" fillId="0" borderId="0" applyFont="0" applyFill="0" applyBorder="0" applyAlignment="0" applyProtection="0"/>
    <xf numFmtId="0" fontId="62" fillId="0" borderId="0"/>
    <xf numFmtId="0" fontId="51" fillId="0" borderId="18" applyNumberFormat="0" applyFill="0" applyAlignment="0" applyProtection="0"/>
    <xf numFmtId="0" fontId="52" fillId="0" borderId="19" applyNumberFormat="0" applyFill="0" applyAlignment="0" applyProtection="0"/>
    <xf numFmtId="0" fontId="54" fillId="12" borderId="0" applyNumberFormat="0" applyBorder="0" applyAlignment="0" applyProtection="0"/>
    <xf numFmtId="0" fontId="56" fillId="15" borderId="21" applyNumberFormat="0" applyAlignment="0" applyProtection="0"/>
    <xf numFmtId="0" fontId="57" fillId="15" borderId="20" applyNumberFormat="0" applyAlignment="0" applyProtection="0"/>
    <xf numFmtId="0" fontId="60" fillId="0" borderId="0" applyNumberFormat="0" applyFill="0" applyBorder="0" applyAlignment="0" applyProtection="0"/>
    <xf numFmtId="0" fontId="3"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3"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65" fillId="53" borderId="0" applyNumberFormat="0" applyBorder="0" applyAlignment="0" applyProtection="0"/>
    <xf numFmtId="0" fontId="65" fillId="43" borderId="0" applyNumberFormat="0" applyBorder="0" applyAlignment="0" applyProtection="0"/>
    <xf numFmtId="0" fontId="65" fillId="54" borderId="0" applyNumberFormat="0" applyBorder="0" applyAlignment="0" applyProtection="0"/>
    <xf numFmtId="0" fontId="65" fillId="55" borderId="0" applyNumberFormat="0" applyBorder="0" applyAlignment="0" applyProtection="0"/>
    <xf numFmtId="0" fontId="65" fillId="53" borderId="0" applyNumberFormat="0" applyBorder="0" applyAlignment="0" applyProtection="0"/>
    <xf numFmtId="0" fontId="65" fillId="52"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5"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66" fillId="67"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66" fillId="74" borderId="0" applyNumberFormat="0" applyBorder="0" applyAlignment="0" applyProtection="0"/>
    <xf numFmtId="0" fontId="66" fillId="72" borderId="0" applyNumberFormat="0" applyBorder="0" applyAlignment="0" applyProtection="0"/>
    <xf numFmtId="0" fontId="66" fillId="72" borderId="0" applyNumberFormat="0" applyBorder="0" applyAlignment="0" applyProtection="0"/>
    <xf numFmtId="0" fontId="66" fillId="72" borderId="0" applyNumberFormat="0" applyBorder="0" applyAlignment="0" applyProtection="0"/>
    <xf numFmtId="0" fontId="66" fillId="72" borderId="0" applyNumberFormat="0" applyBorder="0" applyAlignment="0" applyProtection="0"/>
    <xf numFmtId="0" fontId="66" fillId="72" borderId="0" applyNumberFormat="0" applyBorder="0" applyAlignment="0" applyProtection="0"/>
    <xf numFmtId="0" fontId="66" fillId="72" borderId="0" applyNumberFormat="0" applyBorder="0" applyAlignment="0" applyProtection="0"/>
    <xf numFmtId="0" fontId="66" fillId="72" borderId="0" applyNumberFormat="0" applyBorder="0" applyAlignment="0" applyProtection="0"/>
    <xf numFmtId="0" fontId="66" fillId="72" borderId="0" applyNumberFormat="0" applyBorder="0" applyAlignment="0" applyProtection="0"/>
    <xf numFmtId="0" fontId="66" fillId="72" borderId="0" applyNumberFormat="0" applyBorder="0" applyAlignment="0" applyProtection="0"/>
    <xf numFmtId="0" fontId="10" fillId="75"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3"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66" fillId="66" borderId="0" applyNumberFormat="0" applyBorder="0" applyAlignment="0" applyProtection="0"/>
    <xf numFmtId="0" fontId="66" fillId="78" borderId="0" applyNumberFormat="0" applyBorder="0" applyAlignment="0" applyProtection="0"/>
    <xf numFmtId="0" fontId="66" fillId="78" borderId="0" applyNumberFormat="0" applyBorder="0" applyAlignment="0" applyProtection="0"/>
    <xf numFmtId="0" fontId="66" fillId="78" borderId="0" applyNumberFormat="0" applyBorder="0" applyAlignment="0" applyProtection="0"/>
    <xf numFmtId="0" fontId="66" fillId="78" borderId="0" applyNumberFormat="0" applyBorder="0" applyAlignment="0" applyProtection="0"/>
    <xf numFmtId="0" fontId="66" fillId="78" borderId="0" applyNumberFormat="0" applyBorder="0" applyAlignment="0" applyProtection="0"/>
    <xf numFmtId="0" fontId="66" fillId="78" borderId="0" applyNumberFormat="0" applyBorder="0" applyAlignment="0" applyProtection="0"/>
    <xf numFmtId="0" fontId="66" fillId="78" borderId="0" applyNumberFormat="0" applyBorder="0" applyAlignment="0" applyProtection="0"/>
    <xf numFmtId="0" fontId="66" fillId="78" borderId="0" applyNumberFormat="0" applyBorder="0" applyAlignment="0" applyProtection="0"/>
    <xf numFmtId="0" fontId="66" fillId="78" borderId="0" applyNumberFormat="0" applyBorder="0" applyAlignment="0" applyProtection="0"/>
    <xf numFmtId="0" fontId="10" fillId="73"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66"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66" fillId="66" borderId="0" applyNumberFormat="0" applyBorder="0" applyAlignment="0" applyProtection="0"/>
    <xf numFmtId="0" fontId="66" fillId="73" borderId="0" applyNumberFormat="0" applyBorder="0" applyAlignment="0" applyProtection="0"/>
    <xf numFmtId="0" fontId="66" fillId="73" borderId="0" applyNumberFormat="0" applyBorder="0" applyAlignment="0" applyProtection="0"/>
    <xf numFmtId="0" fontId="66" fillId="73" borderId="0" applyNumberFormat="0" applyBorder="0" applyAlignment="0" applyProtection="0"/>
    <xf numFmtId="0" fontId="66" fillId="73" borderId="0" applyNumberFormat="0" applyBorder="0" applyAlignment="0" applyProtection="0"/>
    <xf numFmtId="0" fontId="66" fillId="73" borderId="0" applyNumberFormat="0" applyBorder="0" applyAlignment="0" applyProtection="0"/>
    <xf numFmtId="0" fontId="66" fillId="73" borderId="0" applyNumberFormat="0" applyBorder="0" applyAlignment="0" applyProtection="0"/>
    <xf numFmtId="0" fontId="66" fillId="73" borderId="0" applyNumberFormat="0" applyBorder="0" applyAlignment="0" applyProtection="0"/>
    <xf numFmtId="0" fontId="66" fillId="73" borderId="0" applyNumberFormat="0" applyBorder="0" applyAlignment="0" applyProtection="0"/>
    <xf numFmtId="0" fontId="66" fillId="73" borderId="0" applyNumberFormat="0" applyBorder="0" applyAlignment="0" applyProtection="0"/>
    <xf numFmtId="0" fontId="10" fillId="63"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65" borderId="0" applyNumberFormat="0" applyBorder="0" applyAlignment="0" applyProtection="0"/>
    <xf numFmtId="0" fontId="66" fillId="65"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10" fillId="84" borderId="0" applyNumberFormat="0" applyBorder="0" applyAlignment="0" applyProtection="0"/>
    <xf numFmtId="0" fontId="10" fillId="72"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66" fillId="85" borderId="0" applyNumberFormat="0" applyBorder="0" applyAlignment="0" applyProtection="0"/>
    <xf numFmtId="0" fontId="66" fillId="86" borderId="0" applyNumberFormat="0" applyBorder="0" applyAlignment="0" applyProtection="0"/>
    <xf numFmtId="0" fontId="66" fillId="86" borderId="0" applyNumberFormat="0" applyBorder="0" applyAlignment="0" applyProtection="0"/>
    <xf numFmtId="0" fontId="66" fillId="86" borderId="0" applyNumberFormat="0" applyBorder="0" applyAlignment="0" applyProtection="0"/>
    <xf numFmtId="0" fontId="66" fillId="86" borderId="0" applyNumberFormat="0" applyBorder="0" applyAlignment="0" applyProtection="0"/>
    <xf numFmtId="0" fontId="66" fillId="86" borderId="0" applyNumberFormat="0" applyBorder="0" applyAlignment="0" applyProtection="0"/>
    <xf numFmtId="0" fontId="66" fillId="86" borderId="0" applyNumberFormat="0" applyBorder="0" applyAlignment="0" applyProtection="0"/>
    <xf numFmtId="0" fontId="66" fillId="86" borderId="0" applyNumberFormat="0" applyBorder="0" applyAlignment="0" applyProtection="0"/>
    <xf numFmtId="0" fontId="66" fillId="86" borderId="0" applyNumberFormat="0" applyBorder="0" applyAlignment="0" applyProtection="0"/>
    <xf numFmtId="0" fontId="66" fillId="86" borderId="0" applyNumberFormat="0" applyBorder="0" applyAlignment="0" applyProtection="0"/>
    <xf numFmtId="0" fontId="67" fillId="0" borderId="0">
      <alignment horizontal="center" wrapText="1"/>
      <protection locked="0"/>
    </xf>
    <xf numFmtId="0" fontId="31" fillId="0" borderId="0">
      <alignment horizontal="center" wrapText="1"/>
      <protection locked="0"/>
    </xf>
    <xf numFmtId="0" fontId="31" fillId="0" borderId="0" applyNumberFormat="0" applyFill="0" applyBorder="0" applyAlignment="0" applyProtection="0"/>
    <xf numFmtId="0" fontId="10" fillId="77" borderId="0" applyNumberFormat="0" applyBorder="0" applyAlignment="0" applyProtection="0"/>
    <xf numFmtId="0" fontId="31" fillId="49" borderId="0" applyNumberFormat="0" applyBorder="0" applyAlignment="0" applyProtection="0"/>
    <xf numFmtId="0" fontId="10" fillId="77" borderId="0" applyNumberFormat="0" applyBorder="0" applyAlignment="0" applyProtection="0"/>
    <xf numFmtId="0" fontId="31" fillId="49" borderId="0" applyNumberFormat="0" applyBorder="0" applyAlignment="0" applyProtection="0"/>
    <xf numFmtId="0" fontId="10" fillId="77" borderId="0" applyNumberFormat="0" applyBorder="0" applyAlignment="0" applyProtection="0"/>
    <xf numFmtId="0" fontId="31" fillId="49" borderId="0" applyNumberFormat="0" applyBorder="0" applyAlignment="0" applyProtection="0"/>
    <xf numFmtId="0" fontId="10" fillId="77" borderId="0" applyNumberFormat="0" applyBorder="0" applyAlignment="0" applyProtection="0"/>
    <xf numFmtId="0" fontId="31" fillId="49" borderId="0" applyNumberFormat="0" applyBorder="0" applyAlignment="0" applyProtection="0"/>
    <xf numFmtId="0" fontId="10" fillId="77" borderId="0" applyNumberFormat="0" applyBorder="0" applyAlignment="0" applyProtection="0"/>
    <xf numFmtId="0" fontId="31" fillId="49"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31"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31"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0" fontId="70" fillId="89" borderId="27" applyNumberFormat="0" applyAlignment="0" applyProtection="0"/>
    <xf numFmtId="0" fontId="31" fillId="55" borderId="26" applyNumberFormat="0" applyAlignment="0" applyProtection="0"/>
    <xf numFmtId="0" fontId="70" fillId="89" borderId="27" applyNumberFormat="0" applyAlignment="0" applyProtection="0"/>
    <xf numFmtId="0" fontId="31" fillId="55" borderId="26" applyNumberFormat="0" applyAlignment="0" applyProtection="0"/>
    <xf numFmtId="0" fontId="70" fillId="89" borderId="27" applyNumberFormat="0" applyAlignment="0" applyProtection="0"/>
    <xf numFmtId="0" fontId="31" fillId="55" borderId="26" applyNumberFormat="0" applyAlignment="0" applyProtection="0"/>
    <xf numFmtId="0" fontId="70" fillId="89" borderId="27" applyNumberFormat="0" applyAlignment="0" applyProtection="0"/>
    <xf numFmtId="0" fontId="31" fillId="55" borderId="26" applyNumberFormat="0" applyAlignment="0" applyProtection="0"/>
    <xf numFmtId="0" fontId="70" fillId="89" borderId="27" applyNumberFormat="0" applyAlignment="0" applyProtection="0"/>
    <xf numFmtId="0" fontId="31" fillId="55" borderId="26" applyNumberFormat="0" applyAlignment="0" applyProtection="0"/>
    <xf numFmtId="0" fontId="70" fillId="89" borderId="27" applyNumberFormat="0" applyAlignment="0" applyProtection="0"/>
    <xf numFmtId="0" fontId="70" fillId="89" borderId="27" applyNumberFormat="0" applyAlignment="0" applyProtection="0"/>
    <xf numFmtId="0" fontId="70" fillId="89" borderId="27" applyNumberFormat="0" applyAlignment="0" applyProtection="0"/>
    <xf numFmtId="0" fontId="70" fillId="89" borderId="27" applyNumberFormat="0" applyAlignment="0" applyProtection="0"/>
    <xf numFmtId="0" fontId="71" fillId="81" borderId="28" applyNumberFormat="0" applyAlignment="0" applyProtection="0"/>
    <xf numFmtId="0" fontId="31" fillId="90" borderId="28" applyNumberFormat="0" applyAlignment="0" applyProtection="0"/>
    <xf numFmtId="0" fontId="71" fillId="81" borderId="28" applyNumberFormat="0" applyAlignment="0" applyProtection="0"/>
    <xf numFmtId="0" fontId="31" fillId="90" borderId="28" applyNumberFormat="0" applyAlignment="0" applyProtection="0"/>
    <xf numFmtId="0" fontId="71" fillId="81" borderId="28" applyNumberFormat="0" applyAlignment="0" applyProtection="0"/>
    <xf numFmtId="0" fontId="31" fillId="90" borderId="28" applyNumberFormat="0" applyAlignment="0" applyProtection="0"/>
    <xf numFmtId="0" fontId="71" fillId="81" borderId="28" applyNumberFormat="0" applyAlignment="0" applyProtection="0"/>
    <xf numFmtId="0" fontId="31" fillId="90" borderId="28" applyNumberFormat="0" applyAlignment="0" applyProtection="0"/>
    <xf numFmtId="0" fontId="71" fillId="81" borderId="28" applyNumberFormat="0" applyAlignment="0" applyProtection="0"/>
    <xf numFmtId="0" fontId="31" fillId="90" borderId="28" applyNumberFormat="0" applyAlignment="0" applyProtection="0"/>
    <xf numFmtId="0" fontId="71" fillId="81" borderId="28" applyNumberFormat="0" applyAlignment="0" applyProtection="0"/>
    <xf numFmtId="0" fontId="71" fillId="81" borderId="28" applyNumberFormat="0" applyAlignment="0" applyProtection="0"/>
    <xf numFmtId="0" fontId="71" fillId="81" borderId="28" applyNumberFormat="0" applyAlignment="0" applyProtection="0"/>
    <xf numFmtId="0" fontId="71" fillId="81" borderId="28" applyNumberFormat="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1" fillId="74" borderId="28" applyNumberFormat="0" applyAlignment="0" applyProtection="0"/>
    <xf numFmtId="0" fontId="73" fillId="0" borderId="0"/>
    <xf numFmtId="0" fontId="31" fillId="0" borderId="0"/>
    <xf numFmtId="0" fontId="74" fillId="0" borderId="0"/>
    <xf numFmtId="0" fontId="31" fillId="0" borderId="0"/>
    <xf numFmtId="0" fontId="74" fillId="0" borderId="0"/>
    <xf numFmtId="0" fontId="31" fillId="0" borderId="0"/>
    <xf numFmtId="0" fontId="75" fillId="0" borderId="0"/>
    <xf numFmtId="0" fontId="76" fillId="0" borderId="0"/>
    <xf numFmtId="0" fontId="77" fillId="0" borderId="0" applyNumberFormat="0" applyAlignment="0">
      <alignment horizontal="left"/>
    </xf>
    <xf numFmtId="0" fontId="78" fillId="0" borderId="0" applyNumberFormat="0" applyAlignment="0">
      <alignment horizontal="left"/>
    </xf>
    <xf numFmtId="0" fontId="79" fillId="0" borderId="0" applyNumberFormat="0" applyAlignment="0">
      <alignment horizontal="left"/>
    </xf>
    <xf numFmtId="0" fontId="9" fillId="0" borderId="0" applyNumberFormat="0" applyAlignment="0"/>
    <xf numFmtId="0" fontId="80" fillId="0" borderId="0" applyNumberFormat="0" applyAlignment="0"/>
    <xf numFmtId="0" fontId="81" fillId="0" borderId="0">
      <protection locked="0"/>
    </xf>
    <xf numFmtId="0" fontId="31" fillId="0" borderId="0">
      <protection locked="0"/>
    </xf>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2" fillId="91"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3" borderId="0" applyNumberFormat="0" applyBorder="0" applyAlignment="0" applyProtection="0"/>
    <xf numFmtId="0" fontId="82" fillId="94" borderId="0" applyNumberFormat="0" applyBorder="0" applyAlignment="0" applyProtection="0"/>
    <xf numFmtId="0" fontId="82" fillId="94" borderId="0" applyNumberFormat="0" applyBorder="0" applyAlignment="0" applyProtection="0"/>
    <xf numFmtId="0" fontId="82" fillId="94" borderId="0" applyNumberFormat="0" applyBorder="0" applyAlignment="0" applyProtection="0"/>
    <xf numFmtId="0" fontId="82" fillId="94" borderId="0" applyNumberFormat="0" applyBorder="0" applyAlignment="0" applyProtection="0"/>
    <xf numFmtId="0" fontId="82" fillId="94" borderId="0" applyNumberFormat="0" applyBorder="0" applyAlignment="0" applyProtection="0"/>
    <xf numFmtId="0" fontId="82" fillId="94" borderId="0" applyNumberFormat="0" applyBorder="0" applyAlignment="0" applyProtection="0"/>
    <xf numFmtId="0" fontId="82" fillId="94" borderId="0" applyNumberFormat="0" applyBorder="0" applyAlignment="0" applyProtection="0"/>
    <xf numFmtId="0" fontId="82" fillId="94" borderId="0" applyNumberFormat="0" applyBorder="0" applyAlignment="0" applyProtection="0"/>
    <xf numFmtId="0" fontId="82" fillId="94" borderId="0" applyNumberFormat="0" applyBorder="0" applyAlignment="0" applyProtection="0"/>
    <xf numFmtId="0" fontId="82" fillId="95" borderId="0" applyNumberFormat="0" applyBorder="0" applyAlignment="0" applyProtection="0"/>
    <xf numFmtId="188" fontId="83" fillId="0" borderId="0">
      <protection locked="0"/>
    </xf>
    <xf numFmtId="188" fontId="31" fillId="0" borderId="0">
      <protection locked="0"/>
    </xf>
    <xf numFmtId="188" fontId="83" fillId="0" borderId="0">
      <protection locked="0"/>
    </xf>
    <xf numFmtId="188" fontId="31" fillId="0" borderId="0">
      <protection locked="0"/>
    </xf>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6" fillId="62" borderId="0" applyNumberFormat="0" applyBorder="0" applyAlignment="0" applyProtection="0"/>
    <xf numFmtId="0" fontId="31" fillId="96" borderId="0" applyNumberFormat="0" applyBorder="0" applyAlignment="0" applyProtection="0"/>
    <xf numFmtId="0" fontId="66" fillId="62" borderId="0" applyNumberFormat="0" applyBorder="0" applyAlignment="0" applyProtection="0"/>
    <xf numFmtId="0" fontId="31" fillId="96" borderId="0" applyNumberFormat="0" applyBorder="0" applyAlignment="0" applyProtection="0"/>
    <xf numFmtId="0" fontId="66" fillId="62" borderId="0" applyNumberFormat="0" applyBorder="0" applyAlignment="0" applyProtection="0"/>
    <xf numFmtId="0" fontId="31" fillId="96" borderId="0" applyNumberFormat="0" applyBorder="0" applyAlignment="0" applyProtection="0"/>
    <xf numFmtId="0" fontId="66" fillId="62" borderId="0" applyNumberFormat="0" applyBorder="0" applyAlignment="0" applyProtection="0"/>
    <xf numFmtId="0" fontId="31" fillId="96" borderId="0" applyNumberFormat="0" applyBorder="0" applyAlignment="0" applyProtection="0"/>
    <xf numFmtId="0" fontId="66" fillId="62" borderId="0" applyNumberFormat="0" applyBorder="0" applyAlignment="0" applyProtection="0"/>
    <xf numFmtId="0" fontId="31" fillId="96"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0" fontId="66" fillId="69" borderId="0" applyNumberFormat="0" applyBorder="0" applyAlignment="0" applyProtection="0"/>
    <xf numFmtId="0" fontId="31" fillId="97" borderId="0" applyNumberFormat="0" applyBorder="0" applyAlignment="0" applyProtection="0"/>
    <xf numFmtId="0" fontId="66" fillId="69" borderId="0" applyNumberFormat="0" applyBorder="0" applyAlignment="0" applyProtection="0"/>
    <xf numFmtId="0" fontId="31" fillId="97" borderId="0" applyNumberFormat="0" applyBorder="0" applyAlignment="0" applyProtection="0"/>
    <xf numFmtId="0" fontId="66" fillId="69" borderId="0" applyNumberFormat="0" applyBorder="0" applyAlignment="0" applyProtection="0"/>
    <xf numFmtId="0" fontId="31" fillId="97" borderId="0" applyNumberFormat="0" applyBorder="0" applyAlignment="0" applyProtection="0"/>
    <xf numFmtId="0" fontId="66" fillId="69" borderId="0" applyNumberFormat="0" applyBorder="0" applyAlignment="0" applyProtection="0"/>
    <xf numFmtId="0" fontId="31" fillId="97" borderId="0" applyNumberFormat="0" applyBorder="0" applyAlignment="0" applyProtection="0"/>
    <xf numFmtId="0" fontId="66" fillId="69" borderId="0" applyNumberFormat="0" applyBorder="0" applyAlignment="0" applyProtection="0"/>
    <xf numFmtId="0" fontId="31" fillId="97"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79" borderId="0" applyNumberFormat="0" applyBorder="0" applyAlignment="0" applyProtection="0"/>
    <xf numFmtId="0" fontId="31" fillId="54" borderId="0" applyNumberFormat="0" applyBorder="0" applyAlignment="0" applyProtection="0"/>
    <xf numFmtId="0" fontId="66" fillId="79" borderId="0" applyNumberFormat="0" applyBorder="0" applyAlignment="0" applyProtection="0"/>
    <xf numFmtId="0" fontId="31" fillId="54" borderId="0" applyNumberFormat="0" applyBorder="0" applyAlignment="0" applyProtection="0"/>
    <xf numFmtId="0" fontId="66" fillId="79" borderId="0" applyNumberFormat="0" applyBorder="0" applyAlignment="0" applyProtection="0"/>
    <xf numFmtId="0" fontId="31" fillId="54" borderId="0" applyNumberFormat="0" applyBorder="0" applyAlignment="0" applyProtection="0"/>
    <xf numFmtId="0" fontId="66" fillId="79" borderId="0" applyNumberFormat="0" applyBorder="0" applyAlignment="0" applyProtection="0"/>
    <xf numFmtId="0" fontId="31" fillId="54" borderId="0" applyNumberFormat="0" applyBorder="0" applyAlignment="0" applyProtection="0"/>
    <xf numFmtId="0" fontId="66" fillId="79" borderId="0" applyNumberFormat="0" applyBorder="0" applyAlignment="0" applyProtection="0"/>
    <xf numFmtId="0" fontId="31" fillId="54"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81" borderId="0" applyNumberFormat="0" applyBorder="0" applyAlignment="0" applyProtection="0"/>
    <xf numFmtId="0" fontId="31" fillId="59" borderId="0" applyNumberFormat="0" applyBorder="0" applyAlignment="0" applyProtection="0"/>
    <xf numFmtId="0" fontId="66" fillId="81" borderId="0" applyNumberFormat="0" applyBorder="0" applyAlignment="0" applyProtection="0"/>
    <xf numFmtId="0" fontId="31" fillId="59" borderId="0" applyNumberFormat="0" applyBorder="0" applyAlignment="0" applyProtection="0"/>
    <xf numFmtId="0" fontId="66" fillId="81" borderId="0" applyNumberFormat="0" applyBorder="0" applyAlignment="0" applyProtection="0"/>
    <xf numFmtId="0" fontId="31" fillId="59" borderId="0" applyNumberFormat="0" applyBorder="0" applyAlignment="0" applyProtection="0"/>
    <xf numFmtId="0" fontId="66" fillId="81" borderId="0" applyNumberFormat="0" applyBorder="0" applyAlignment="0" applyProtection="0"/>
    <xf numFmtId="0" fontId="31" fillId="59" borderId="0" applyNumberFormat="0" applyBorder="0" applyAlignment="0" applyProtection="0"/>
    <xf numFmtId="0" fontId="66" fillId="81" borderId="0" applyNumberFormat="0" applyBorder="0" applyAlignment="0" applyProtection="0"/>
    <xf numFmtId="0" fontId="31" fillId="59"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68" borderId="0" applyNumberFormat="0" applyBorder="0" applyAlignment="0" applyProtection="0"/>
    <xf numFmtId="0" fontId="31" fillId="60" borderId="0" applyNumberFormat="0" applyBorder="0" applyAlignment="0" applyProtection="0"/>
    <xf numFmtId="0" fontId="66" fillId="68" borderId="0" applyNumberFormat="0" applyBorder="0" applyAlignment="0" applyProtection="0"/>
    <xf numFmtId="0" fontId="31" fillId="60" borderId="0" applyNumberFormat="0" applyBorder="0" applyAlignment="0" applyProtection="0"/>
    <xf numFmtId="0" fontId="66" fillId="68" borderId="0" applyNumberFormat="0" applyBorder="0" applyAlignment="0" applyProtection="0"/>
    <xf numFmtId="0" fontId="31" fillId="60" borderId="0" applyNumberFormat="0" applyBorder="0" applyAlignment="0" applyProtection="0"/>
    <xf numFmtId="0" fontId="66" fillId="68" borderId="0" applyNumberFormat="0" applyBorder="0" applyAlignment="0" applyProtection="0"/>
    <xf numFmtId="0" fontId="31" fillId="60" borderId="0" applyNumberFormat="0" applyBorder="0" applyAlignment="0" applyProtection="0"/>
    <xf numFmtId="0" fontId="66" fillId="68" borderId="0" applyNumberFormat="0" applyBorder="0" applyAlignment="0" applyProtection="0"/>
    <xf numFmtId="0" fontId="31" fillId="60"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0" fontId="66" fillId="87" borderId="0" applyNumberFormat="0" applyBorder="0" applyAlignment="0" applyProtection="0"/>
    <xf numFmtId="0" fontId="31" fillId="98" borderId="0" applyNumberFormat="0" applyBorder="0" applyAlignment="0" applyProtection="0"/>
    <xf numFmtId="0" fontId="66" fillId="87" borderId="0" applyNumberFormat="0" applyBorder="0" applyAlignment="0" applyProtection="0"/>
    <xf numFmtId="0" fontId="31" fillId="98" borderId="0" applyNumberFormat="0" applyBorder="0" applyAlignment="0" applyProtection="0"/>
    <xf numFmtId="0" fontId="66" fillId="87" borderId="0" applyNumberFormat="0" applyBorder="0" applyAlignment="0" applyProtection="0"/>
    <xf numFmtId="0" fontId="31" fillId="98" borderId="0" applyNumberFormat="0" applyBorder="0" applyAlignment="0" applyProtection="0"/>
    <xf numFmtId="0" fontId="66" fillId="87" borderId="0" applyNumberFormat="0" applyBorder="0" applyAlignment="0" applyProtection="0"/>
    <xf numFmtId="0" fontId="31" fillId="98" borderId="0" applyNumberFormat="0" applyBorder="0" applyAlignment="0" applyProtection="0"/>
    <xf numFmtId="0" fontId="66" fillId="87" borderId="0" applyNumberFormat="0" applyBorder="0" applyAlignment="0" applyProtection="0"/>
    <xf numFmtId="0" fontId="31" fillId="98" borderId="0" applyNumberFormat="0" applyBorder="0" applyAlignment="0" applyProtection="0"/>
    <xf numFmtId="0" fontId="66" fillId="87" borderId="0" applyNumberFormat="0" applyBorder="0" applyAlignment="0" applyProtection="0"/>
    <xf numFmtId="0" fontId="66" fillId="87" borderId="0" applyNumberFormat="0" applyBorder="0" applyAlignment="0" applyProtection="0"/>
    <xf numFmtId="0" fontId="66" fillId="87" borderId="0" applyNumberFormat="0" applyBorder="0" applyAlignment="0" applyProtection="0"/>
    <xf numFmtId="0" fontId="66" fillId="87" borderId="0" applyNumberFormat="0" applyBorder="0" applyAlignment="0" applyProtection="0"/>
    <xf numFmtId="0" fontId="85" fillId="0" borderId="0" applyNumberFormat="0" applyAlignment="0">
      <alignment horizontal="left"/>
    </xf>
    <xf numFmtId="0" fontId="31" fillId="0" borderId="0" applyNumberFormat="0" applyAlignment="0">
      <alignment horizontal="left"/>
    </xf>
    <xf numFmtId="0" fontId="86" fillId="85" borderId="27" applyNumberFormat="0" applyAlignment="0" applyProtection="0"/>
    <xf numFmtId="0" fontId="31" fillId="52" borderId="26" applyNumberFormat="0" applyAlignment="0" applyProtection="0"/>
    <xf numFmtId="0" fontId="86" fillId="85" borderId="27" applyNumberFormat="0" applyAlignment="0" applyProtection="0"/>
    <xf numFmtId="0" fontId="31" fillId="52" borderId="26" applyNumberFormat="0" applyAlignment="0" applyProtection="0"/>
    <xf numFmtId="0" fontId="86" fillId="85" borderId="27" applyNumberFormat="0" applyAlignment="0" applyProtection="0"/>
    <xf numFmtId="0" fontId="31" fillId="52" borderId="26" applyNumberFormat="0" applyAlignment="0" applyProtection="0"/>
    <xf numFmtId="0" fontId="86" fillId="85" borderId="27" applyNumberFormat="0" applyAlignment="0" applyProtection="0"/>
    <xf numFmtId="0" fontId="31" fillId="52" borderId="26" applyNumberFormat="0" applyAlignment="0" applyProtection="0"/>
    <xf numFmtId="0" fontId="86" fillId="85" borderId="27" applyNumberFormat="0" applyAlignment="0" applyProtection="0"/>
    <xf numFmtId="0" fontId="31" fillId="52" borderId="26" applyNumberFormat="0" applyAlignment="0" applyProtection="0"/>
    <xf numFmtId="0" fontId="86" fillId="85" borderId="27" applyNumberFormat="0" applyAlignment="0" applyProtection="0"/>
    <xf numFmtId="0" fontId="86" fillId="85" borderId="27" applyNumberFormat="0" applyAlignment="0" applyProtection="0"/>
    <xf numFmtId="0" fontId="86" fillId="85" borderId="27" applyNumberFormat="0" applyAlignment="0" applyProtection="0"/>
    <xf numFmtId="0" fontId="86" fillId="85" borderId="27" applyNumberFormat="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0" fontId="31"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0" fontId="31" fillId="0" borderId="0" applyFont="0" applyFill="0" applyBorder="0" applyAlignment="0" applyProtection="0"/>
    <xf numFmtId="190" fontId="67"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1" fontId="81" fillId="0" borderId="0">
      <protection locked="0"/>
    </xf>
    <xf numFmtId="191" fontId="31" fillId="0" borderId="0">
      <protection locked="0"/>
    </xf>
    <xf numFmtId="192" fontId="81" fillId="0" borderId="0">
      <protection locked="0"/>
    </xf>
    <xf numFmtId="192" fontId="31" fillId="0" borderId="0">
      <protection locked="0"/>
    </xf>
    <xf numFmtId="0" fontId="72" fillId="99"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31"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31"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38" fontId="28" fillId="100" borderId="0" applyNumberFormat="0" applyBorder="0" applyAlignment="0" applyProtection="0"/>
    <xf numFmtId="0" fontId="88" fillId="0" borderId="8" applyNumberFormat="0" applyAlignment="0" applyProtection="0">
      <alignment horizontal="left" vertical="center"/>
    </xf>
    <xf numFmtId="0" fontId="31" fillId="0" borderId="8" applyNumberFormat="0" applyAlignment="0" applyProtection="0">
      <alignment horizontal="left" vertical="center"/>
    </xf>
    <xf numFmtId="0" fontId="88" fillId="0" borderId="11">
      <alignment horizontal="left" vertical="center"/>
    </xf>
    <xf numFmtId="0" fontId="31" fillId="0" borderId="11">
      <alignment horizontal="left" vertical="center"/>
    </xf>
    <xf numFmtId="0" fontId="89" fillId="0" borderId="31" applyNumberFormat="0" applyFill="0" applyAlignment="0" applyProtection="0"/>
    <xf numFmtId="0" fontId="84" fillId="0" borderId="0" applyNumberFormat="0" applyFill="0" applyBorder="0" applyAlignment="0" applyProtection="0"/>
    <xf numFmtId="0" fontId="91" fillId="84" borderId="0" applyNumberFormat="0" applyBorder="0" applyAlignment="0" applyProtection="0"/>
    <xf numFmtId="0" fontId="31" fillId="47" borderId="0" applyNumberFormat="0" applyBorder="0" applyAlignment="0" applyProtection="0"/>
    <xf numFmtId="0" fontId="91" fillId="84" borderId="0" applyNumberFormat="0" applyBorder="0" applyAlignment="0" applyProtection="0"/>
    <xf numFmtId="0" fontId="31" fillId="47" borderId="0" applyNumberFormat="0" applyBorder="0" applyAlignment="0" applyProtection="0"/>
    <xf numFmtId="0" fontId="91" fillId="84" borderId="0" applyNumberFormat="0" applyBorder="0" applyAlignment="0" applyProtection="0"/>
    <xf numFmtId="0" fontId="31" fillId="47" borderId="0" applyNumberFormat="0" applyBorder="0" applyAlignment="0" applyProtection="0"/>
    <xf numFmtId="0" fontId="91" fillId="84" borderId="0" applyNumberFormat="0" applyBorder="0" applyAlignment="0" applyProtection="0"/>
    <xf numFmtId="0" fontId="31" fillId="47" borderId="0" applyNumberFormat="0" applyBorder="0" applyAlignment="0" applyProtection="0"/>
    <xf numFmtId="0" fontId="91" fillId="84" borderId="0" applyNumberFormat="0" applyBorder="0" applyAlignment="0" applyProtection="0"/>
    <xf numFmtId="0" fontId="31" fillId="47" borderId="0" applyNumberFormat="0" applyBorder="0" applyAlignment="0" applyProtection="0"/>
    <xf numFmtId="0" fontId="91" fillId="84" borderId="0" applyNumberFormat="0" applyBorder="0" applyAlignment="0" applyProtection="0"/>
    <xf numFmtId="0" fontId="91" fillId="84" borderId="0" applyNumberFormat="0" applyBorder="0" applyAlignment="0" applyProtection="0"/>
    <xf numFmtId="0" fontId="91" fillId="84" borderId="0" applyNumberFormat="0" applyBorder="0" applyAlignment="0" applyProtection="0"/>
    <xf numFmtId="0" fontId="91" fillId="84" borderId="0" applyNumberFormat="0" applyBorder="0" applyAlignment="0" applyProtection="0"/>
    <xf numFmtId="0" fontId="86" fillId="85" borderId="26" applyNumberFormat="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31"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31"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0" fontId="28" fillId="101" borderId="34" applyNumberFormat="0" applyBorder="0" applyAlignment="0" applyProtection="0"/>
    <xf numFmtId="193" fontId="92" fillId="102" borderId="0"/>
    <xf numFmtId="193" fontId="31" fillId="102" borderId="0"/>
    <xf numFmtId="0" fontId="93" fillId="0" borderId="35" applyNumberFormat="0" applyFill="0" applyAlignment="0" applyProtection="0"/>
    <xf numFmtId="193" fontId="94" fillId="103" borderId="0"/>
    <xf numFmtId="193" fontId="31" fillId="103" borderId="0"/>
    <xf numFmtId="180" fontId="8" fillId="0" borderId="0" applyFont="0" applyFill="0" applyBorder="0" applyAlignment="0" applyProtection="0"/>
    <xf numFmtId="180" fontId="31"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94" fontId="8" fillId="0" borderId="0" applyFont="0" applyFill="0" applyBorder="0" applyAlignment="0" applyProtection="0"/>
    <xf numFmtId="38" fontId="8" fillId="0" borderId="0" applyFont="0" applyFill="0" applyBorder="0" applyAlignment="0" applyProtection="0"/>
    <xf numFmtId="195" fontId="8" fillId="0" borderId="0" applyFont="0" applyFill="0" applyBorder="0" applyAlignment="0" applyProtection="0"/>
    <xf numFmtId="40" fontId="8" fillId="0" borderId="0" applyFont="0" applyFill="0" applyBorder="0" applyAlignment="0" applyProtection="0"/>
    <xf numFmtId="196" fontId="81" fillId="0" borderId="0">
      <protection locked="0"/>
    </xf>
    <xf numFmtId="196" fontId="31" fillId="0" borderId="0">
      <protection locked="0"/>
    </xf>
    <xf numFmtId="0" fontId="72" fillId="85" borderId="0" applyNumberFormat="0" applyBorder="0" applyAlignment="0" applyProtection="0"/>
    <xf numFmtId="0" fontId="31" fillId="104" borderId="0" applyNumberFormat="0" applyBorder="0" applyAlignment="0" applyProtection="0"/>
    <xf numFmtId="0" fontId="96" fillId="85" borderId="0" applyNumberFormat="0" applyBorder="0" applyAlignment="0" applyProtection="0"/>
    <xf numFmtId="0" fontId="72" fillId="85" borderId="0" applyNumberFormat="0" applyBorder="0" applyAlignment="0" applyProtection="0"/>
    <xf numFmtId="0" fontId="31" fillId="104" borderId="0" applyNumberFormat="0" applyBorder="0" applyAlignment="0" applyProtection="0"/>
    <xf numFmtId="0" fontId="72" fillId="85" borderId="0" applyNumberFormat="0" applyBorder="0" applyAlignment="0" applyProtection="0"/>
    <xf numFmtId="0" fontId="31" fillId="104" borderId="0" applyNumberFormat="0" applyBorder="0" applyAlignment="0" applyProtection="0"/>
    <xf numFmtId="0" fontId="72" fillId="85" borderId="0" applyNumberFormat="0" applyBorder="0" applyAlignment="0" applyProtection="0"/>
    <xf numFmtId="0" fontId="31" fillId="104" borderId="0" applyNumberFormat="0" applyBorder="0" applyAlignment="0" applyProtection="0"/>
    <xf numFmtId="0" fontId="72" fillId="85" borderId="0" applyNumberFormat="0" applyBorder="0" applyAlignment="0" applyProtection="0"/>
    <xf numFmtId="0" fontId="31" fillId="104"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31"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31" fillId="0" borderId="0"/>
    <xf numFmtId="177" fontId="8" fillId="0" borderId="0"/>
    <xf numFmtId="177" fontId="8" fillId="0" borderId="0"/>
    <xf numFmtId="177" fontId="8" fillId="0" borderId="0"/>
    <xf numFmtId="177"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28" fillId="105" borderId="0"/>
    <xf numFmtId="0" fontId="28" fillId="105" borderId="0"/>
    <xf numFmtId="0" fontId="28" fillId="105" borderId="0"/>
    <xf numFmtId="0" fontId="28" fillId="105" borderId="0"/>
    <xf numFmtId="0" fontId="28" fillId="105" borderId="0"/>
    <xf numFmtId="0" fontId="28" fillId="105" borderId="0"/>
    <xf numFmtId="0" fontId="28" fillId="105" borderId="0"/>
    <xf numFmtId="0" fontId="28" fillId="105" borderId="0"/>
    <xf numFmtId="0" fontId="28" fillId="105" borderId="0"/>
    <xf numFmtId="0" fontId="28" fillId="105" borderId="0"/>
    <xf numFmtId="0" fontId="28" fillId="105" borderId="0"/>
    <xf numFmtId="0" fontId="31" fillId="0" borderId="0"/>
    <xf numFmtId="0" fontId="8" fillId="0" borderId="0"/>
    <xf numFmtId="0" fontId="31" fillId="0" borderId="0"/>
    <xf numFmtId="0" fontId="7" fillId="0" borderId="0"/>
    <xf numFmtId="0" fontId="28" fillId="105"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105" borderId="0"/>
    <xf numFmtId="0" fontId="31" fillId="0" borderId="0"/>
    <xf numFmtId="0" fontId="28" fillId="105" borderId="0"/>
    <xf numFmtId="0" fontId="31" fillId="0" borderId="0"/>
    <xf numFmtId="0" fontId="28" fillId="105" borderId="0"/>
    <xf numFmtId="0" fontId="31" fillId="0" borderId="0"/>
    <xf numFmtId="0" fontId="28" fillId="105" borderId="0"/>
    <xf numFmtId="0" fontId="31" fillId="0" borderId="0"/>
    <xf numFmtId="0" fontId="28" fillId="105" borderId="0"/>
    <xf numFmtId="0" fontId="8" fillId="0" borderId="0"/>
    <xf numFmtId="0" fontId="31" fillId="0" borderId="0"/>
    <xf numFmtId="0" fontId="28" fillId="105"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1" fillId="0" borderId="0" applyNumberFormat="0" applyFill="0" applyBorder="0" applyAlignment="0" applyProtection="0"/>
    <xf numFmtId="0" fontId="31" fillId="0" borderId="0" applyNumberFormat="0" applyFill="0" applyBorder="0" applyAlignment="0" applyProtection="0"/>
    <xf numFmtId="0" fontId="8" fillId="0" borderId="0"/>
    <xf numFmtId="0" fontId="31" fillId="0" borderId="0" applyNumberFormat="0" applyFill="0" applyBorder="0" applyAlignment="0" applyProtection="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31" fillId="44" borderId="36" applyNumberFormat="0" applyFont="0" applyAlignment="0" applyProtection="0"/>
    <xf numFmtId="0" fontId="8" fillId="0" borderId="0"/>
    <xf numFmtId="0" fontId="8" fillId="0" borderId="0"/>
    <xf numFmtId="0" fontId="31" fillId="44" borderId="36" applyNumberFormat="0" applyFont="0" applyAlignment="0" applyProtection="0"/>
    <xf numFmtId="0" fontId="8" fillId="0" borderId="0"/>
    <xf numFmtId="0" fontId="8" fillId="0" borderId="0"/>
    <xf numFmtId="0" fontId="31" fillId="44" borderId="36" applyNumberFormat="0" applyFont="0" applyAlignment="0" applyProtection="0"/>
    <xf numFmtId="0" fontId="8" fillId="0" borderId="0"/>
    <xf numFmtId="0" fontId="31" fillId="44"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0" borderId="0"/>
    <xf numFmtId="0" fontId="8" fillId="84"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4"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4"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84" borderId="36" applyNumberFormat="0" applyFont="0" applyAlignment="0" applyProtection="0"/>
    <xf numFmtId="0" fontId="8" fillId="0" borderId="0"/>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31" fillId="45" borderId="7">
      <alignment horizontal="center" vertical="center" wrapText="1"/>
    </xf>
    <xf numFmtId="0" fontId="8" fillId="0" borderId="0"/>
    <xf numFmtId="0" fontId="97" fillId="45"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5"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5"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97" fillId="45" borderId="7">
      <alignment horizontal="center" vertical="center" wrapText="1"/>
    </xf>
    <xf numFmtId="0" fontId="8" fillId="0" borderId="0"/>
    <xf numFmtId="0" fontId="8" fillId="0" borderId="0"/>
    <xf numFmtId="0" fontId="98" fillId="88" borderId="37" applyNumberFormat="0" applyAlignment="0" applyProtection="0"/>
    <xf numFmtId="0" fontId="8" fillId="0" borderId="0"/>
    <xf numFmtId="0" fontId="8" fillId="0" borderId="0"/>
    <xf numFmtId="14" fontId="31" fillId="0" borderId="0">
      <alignment horizontal="center" wrapText="1"/>
      <protection locked="0"/>
    </xf>
    <xf numFmtId="14" fontId="67"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1"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97" fontId="31"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0" fontId="8" fillId="0" borderId="0"/>
    <xf numFmtId="9" fontId="3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2" fontId="31" fillId="0" borderId="0"/>
    <xf numFmtId="0" fontId="8" fillId="0" borderId="0"/>
    <xf numFmtId="198" fontId="99" fillId="0" borderId="0"/>
    <xf numFmtId="0" fontId="8" fillId="0" borderId="0"/>
    <xf numFmtId="0" fontId="8" fillId="0" borderId="0"/>
    <xf numFmtId="0" fontId="31"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8" fillId="0" borderId="0"/>
    <xf numFmtId="0" fontId="8" fillId="0" borderId="0"/>
    <xf numFmtId="0" fontId="31" fillId="0" borderId="38" applyNumberFormat="0" applyBorder="0"/>
    <xf numFmtId="0" fontId="43" fillId="0" borderId="38" applyNumberFormat="0" applyBorder="0"/>
    <xf numFmtId="0" fontId="8" fillId="0" borderId="0"/>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31"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0" fontId="8" fillId="0" borderId="0"/>
    <xf numFmtId="38" fontId="31" fillId="0" borderId="0"/>
    <xf numFmtId="38" fontId="101" fillId="0" borderId="0"/>
    <xf numFmtId="0" fontId="8" fillId="0" borderId="0"/>
    <xf numFmtId="0" fontId="8" fillId="0" borderId="0"/>
    <xf numFmtId="0" fontId="8" fillId="0" borderId="0"/>
    <xf numFmtId="0" fontId="8" fillId="0" borderId="0"/>
    <xf numFmtId="0" fontId="31" fillId="55" borderId="37" applyNumberFormat="0" applyAlignment="0" applyProtection="0"/>
    <xf numFmtId="0" fontId="8" fillId="0" borderId="0"/>
    <xf numFmtId="0" fontId="8" fillId="0" borderId="0"/>
    <xf numFmtId="0" fontId="31" fillId="55" borderId="37" applyNumberFormat="0" applyAlignment="0" applyProtection="0"/>
    <xf numFmtId="0" fontId="8" fillId="0" borderId="0"/>
    <xf numFmtId="0" fontId="8" fillId="0" borderId="0"/>
    <xf numFmtId="0" fontId="31" fillId="55" borderId="37" applyNumberFormat="0" applyAlignment="0" applyProtection="0"/>
    <xf numFmtId="0" fontId="8" fillId="0" borderId="0"/>
    <xf numFmtId="0" fontId="31" fillId="55" borderId="3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02" fillId="104"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3" fillId="104"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104"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2" fillId="104"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7"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3"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97"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7"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61"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98"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4"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6"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107" borderId="4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4" fillId="53"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2"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4" fontId="64"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8"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8"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4" fontId="64"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2"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3"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3"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8" fillId="42" borderId="39" applyNumberFormat="0" applyProtection="0">
      <alignment horizontal="left" vertical="center" indent="1"/>
    </xf>
    <xf numFmtId="0" fontId="8" fillId="0" borderId="0"/>
    <xf numFmtId="0" fontId="31" fillId="109" borderId="27"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2" borderId="39" applyNumberFormat="0" applyProtection="0">
      <alignment horizontal="left" vertical="top" indent="1"/>
    </xf>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40" fontId="105" fillId="0" borderId="0" applyBorder="0">
      <alignment horizontal="right"/>
    </xf>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188" fontId="81" fillId="0" borderId="41">
      <protection locked="0"/>
    </xf>
    <xf numFmtId="0" fontId="8" fillId="0" borderId="0"/>
    <xf numFmtId="0" fontId="8" fillId="0" borderId="0"/>
    <xf numFmtId="0" fontId="67"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67" fillId="0" borderId="0"/>
    <xf numFmtId="0" fontId="67" fillId="0" borderId="0"/>
    <xf numFmtId="0" fontId="67"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167" fontId="11" fillId="0" borderId="0" applyFont="0" applyFill="0" applyBorder="0" applyAlignment="0" applyProtection="0"/>
    <xf numFmtId="202" fontId="108" fillId="0" borderId="0" applyNumberFormat="0" applyFill="0" applyBorder="0" applyAlignment="0" applyProtection="0"/>
    <xf numFmtId="202" fontId="108" fillId="0" borderId="0" applyNumberFormat="0" applyFill="0" applyBorder="0" applyAlignment="0" applyProtection="0"/>
    <xf numFmtId="202" fontId="8" fillId="0" borderId="0"/>
    <xf numFmtId="202" fontId="8" fillId="0" borderId="0"/>
    <xf numFmtId="203" fontId="109"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0" fillId="0" borderId="0" applyBorder="0">
      <alignment vertical="center"/>
      <protection locked="0"/>
    </xf>
    <xf numFmtId="203" fontId="110" fillId="0" borderId="0" applyBorder="0">
      <alignment vertical="center"/>
      <protection locked="0"/>
    </xf>
    <xf numFmtId="203" fontId="110" fillId="0" borderId="0" applyBorder="0">
      <alignment vertical="center"/>
      <protection locked="0"/>
    </xf>
    <xf numFmtId="203" fontId="109"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0" fillId="0" borderId="0" applyBorder="0">
      <alignment vertical="center"/>
      <protection locked="0"/>
    </xf>
    <xf numFmtId="203" fontId="109"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0" fillId="0" borderId="0" applyBorder="0">
      <alignment vertical="center"/>
      <protection locked="0"/>
    </xf>
    <xf numFmtId="202" fontId="8" fillId="0" borderId="0"/>
    <xf numFmtId="202" fontId="8" fillId="110" borderId="26" applyNumberFormat="0">
      <alignment horizontal="left" vertical="center"/>
    </xf>
    <xf numFmtId="202" fontId="64" fillId="0" borderId="0">
      <alignment vertical="top"/>
    </xf>
    <xf numFmtId="202" fontId="75" fillId="0" borderId="0"/>
    <xf numFmtId="202" fontId="43" fillId="0" borderId="0" applyNumberFormat="0" applyFill="0" applyBorder="0" applyAlignment="0" applyProtection="0"/>
    <xf numFmtId="202" fontId="43" fillId="0" borderId="0" applyNumberFormat="0" applyFill="0" applyBorder="0" applyAlignment="0" applyProtection="0"/>
    <xf numFmtId="202" fontId="43" fillId="0" borderId="0" applyNumberFormat="0" applyFill="0" applyBorder="0" applyAlignment="0" applyProtection="0"/>
    <xf numFmtId="202" fontId="43" fillId="0" borderId="0" applyNumberFormat="0" applyFill="0" applyBorder="0" applyAlignment="0" applyProtection="0"/>
    <xf numFmtId="202" fontId="43" fillId="0" borderId="0" applyNumberFormat="0" applyFill="0" applyBorder="0" applyAlignment="0" applyProtection="0"/>
    <xf numFmtId="202" fontId="8" fillId="0" borderId="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43" fillId="0" borderId="0" applyNumberFormat="0" applyFill="0" applyBorder="0" applyAlignment="0" applyProtection="0"/>
    <xf numFmtId="202" fontId="64" fillId="0" borderId="0">
      <alignment vertical="top"/>
    </xf>
    <xf numFmtId="202" fontId="64" fillId="0" borderId="0">
      <alignment vertical="top"/>
    </xf>
    <xf numFmtId="202" fontId="8" fillId="0" borderId="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4" fontId="111" fillId="0" borderId="0" applyFont="0" applyFill="0" applyBorder="0" applyAlignment="0" applyProtection="0"/>
    <xf numFmtId="202" fontId="8" fillId="0" borderId="0"/>
    <xf numFmtId="205" fontId="111" fillId="0" borderId="0" applyFont="0" applyFill="0" applyBorder="0" applyAlignment="0" applyProtection="0"/>
    <xf numFmtId="206" fontId="112" fillId="0" borderId="0">
      <alignment horizontal="left"/>
    </xf>
    <xf numFmtId="207" fontId="113" fillId="0" borderId="0">
      <alignment horizontal="left"/>
    </xf>
    <xf numFmtId="208" fontId="108" fillId="0" borderId="0" applyFont="0" applyFill="0" applyBorder="0" applyAlignment="0" applyProtection="0">
      <alignment vertical="top"/>
    </xf>
    <xf numFmtId="202"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0" fontId="31"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8" fillId="0" borderId="48"/>
    <xf numFmtId="0" fontId="8" fillId="0" borderId="48"/>
    <xf numFmtId="0" fontId="8" fillId="0" borderId="48"/>
    <xf numFmtId="0" fontId="8" fillId="0" borderId="0" applyNumberFormat="0" applyFill="0" applyBorder="0" applyAlignment="0" applyProtection="0"/>
    <xf numFmtId="0" fontId="8"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114" fillId="0" borderId="0">
      <alignment vertical="top"/>
    </xf>
    <xf numFmtId="0" fontId="31"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202" fontId="8" fillId="0" borderId="0" applyNumberFormat="0" applyFill="0" applyBorder="0" applyAlignment="0" applyProtection="0"/>
    <xf numFmtId="202"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lignment vertical="top"/>
    </xf>
    <xf numFmtId="0" fontId="31"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9" fontId="8" fillId="0" borderId="0" applyNumberFormat="0" applyFill="0" applyBorder="0" applyAlignment="0" applyProtection="0"/>
    <xf numFmtId="209"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114" fillId="0" borderId="0">
      <alignment vertical="top"/>
    </xf>
    <xf numFmtId="0" fontId="64" fillId="0" borderId="0">
      <alignment vertical="top"/>
    </xf>
    <xf numFmtId="0" fontId="64" fillId="0" borderId="0">
      <alignment vertical="top"/>
    </xf>
    <xf numFmtId="0" fontId="6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0" fontId="8"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0" fontId="114" fillId="0" borderId="0">
      <alignment vertical="top"/>
    </xf>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9" fontId="7" fillId="0" borderId="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09" fontId="7" fillId="0" borderId="0"/>
    <xf numFmtId="0" fontId="7" fillId="0" borderId="0"/>
    <xf numFmtId="0" fontId="7" fillId="0" borderId="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2" fontId="95" fillId="0" borderId="0" applyNumberFormat="0" applyFill="0" applyBorder="0" applyAlignment="0" applyProtection="0"/>
    <xf numFmtId="202" fontId="95"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lignment vertical="top"/>
    </xf>
    <xf numFmtId="0" fontId="31" fillId="0" borderId="0" applyNumberFormat="0" applyFill="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202" fontId="64" fillId="42" borderId="0" applyNumberFormat="0" applyBorder="0" applyAlignment="0" applyProtection="0"/>
    <xf numFmtId="202" fontId="64" fillId="42"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202" fontId="64" fillId="43" borderId="0" applyNumberFormat="0" applyBorder="0" applyAlignment="0" applyProtection="0"/>
    <xf numFmtId="202" fontId="64" fillId="43"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202" fontId="64" fillId="44" borderId="0" applyNumberFormat="0" applyBorder="0" applyAlignment="0" applyProtection="0"/>
    <xf numFmtId="202" fontId="64" fillId="44"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202" fontId="64" fillId="45" borderId="0" applyNumberFormat="0" applyBorder="0" applyAlignment="0" applyProtection="0"/>
    <xf numFmtId="202" fontId="64" fillId="45"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202" fontId="64" fillId="46" borderId="0" applyNumberFormat="0" applyBorder="0" applyAlignment="0" applyProtection="0"/>
    <xf numFmtId="202" fontId="64" fillId="46"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2" borderId="0" applyNumberFormat="0" applyBorder="0" applyAlignment="0" applyProtection="0"/>
    <xf numFmtId="0" fontId="115" fillId="52" borderId="0" applyNumberFormat="0" applyBorder="0" applyAlignment="0" applyProtection="0"/>
    <xf numFmtId="0" fontId="115" fillId="52" borderId="0" applyNumberFormat="0" applyBorder="0" applyAlignment="0" applyProtection="0"/>
    <xf numFmtId="0" fontId="115" fillId="52" borderId="0" applyNumberFormat="0" applyBorder="0" applyAlignment="0" applyProtection="0"/>
    <xf numFmtId="202" fontId="64" fillId="47" borderId="0" applyNumberFormat="0" applyBorder="0" applyAlignment="0" applyProtection="0"/>
    <xf numFmtId="202" fontId="64" fillId="47" borderId="0" applyNumberFormat="0" applyBorder="0" applyAlignment="0" applyProtection="0"/>
    <xf numFmtId="0" fontId="115" fillId="52" borderId="0" applyNumberFormat="0" applyBorder="0" applyAlignment="0" applyProtection="0"/>
    <xf numFmtId="0" fontId="115" fillId="52" borderId="0" applyNumberFormat="0" applyBorder="0" applyAlignment="0" applyProtection="0"/>
    <xf numFmtId="0" fontId="115" fillId="52" borderId="0" applyNumberFormat="0" applyBorder="0" applyAlignment="0" applyProtection="0"/>
    <xf numFmtId="0" fontId="115" fillId="52" borderId="0" applyNumberFormat="0" applyBorder="0" applyAlignment="0" applyProtection="0"/>
    <xf numFmtId="0" fontId="115" fillId="52" borderId="0" applyNumberFormat="0" applyBorder="0" applyAlignment="0" applyProtection="0"/>
    <xf numFmtId="0" fontId="115" fillId="52"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111" borderId="0" applyNumberFormat="0" applyBorder="0" applyAlignment="0" applyProtection="0"/>
    <xf numFmtId="210" fontId="7" fillId="111"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10" fillId="36" borderId="16" applyNumberFormat="0" applyFont="0" applyAlignment="0" applyProtection="0"/>
    <xf numFmtId="209" fontId="10" fillId="36" borderId="16" applyNumberFormat="0" applyFont="0" applyAlignment="0" applyProtection="0"/>
    <xf numFmtId="210" fontId="10" fillId="36" borderId="16" applyNumberFormat="0" applyFont="0" applyAlignment="0" applyProtection="0"/>
    <xf numFmtId="210" fontId="10" fillId="36" borderId="16" applyNumberFormat="0" applyFont="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09" fontId="10"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49" borderId="0" applyNumberFormat="0" applyBorder="0" applyAlignment="0" applyProtection="0"/>
    <xf numFmtId="210" fontId="7" fillId="49" borderId="0" applyNumberFormat="0" applyBorder="0" applyAlignment="0" applyProtection="0"/>
    <xf numFmtId="209"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10" fillId="36" borderId="16" applyNumberFormat="0" applyFont="0" applyAlignment="0" applyProtection="0"/>
    <xf numFmtId="209" fontId="10" fillId="36" borderId="16" applyNumberFormat="0" applyFont="0" applyAlignment="0" applyProtection="0"/>
    <xf numFmtId="210" fontId="10" fillId="36" borderId="16" applyNumberFormat="0" applyFont="0" applyAlignment="0" applyProtection="0"/>
    <xf numFmtId="210" fontId="10" fillId="36" borderId="16" applyNumberFormat="0" applyFont="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09" fontId="10"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50" borderId="0" applyNumberFormat="0" applyBorder="0" applyAlignment="0" applyProtection="0"/>
    <xf numFmtId="210" fontId="7" fillId="50" borderId="0" applyNumberFormat="0" applyBorder="0" applyAlignment="0" applyProtection="0"/>
    <xf numFmtId="209"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09" fontId="10" fillId="51"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5" borderId="0" applyNumberFormat="0" applyBorder="0" applyAlignment="0" applyProtection="0"/>
    <xf numFmtId="210" fontId="7" fillId="35" borderId="0" applyNumberFormat="0" applyBorder="0" applyAlignment="0" applyProtection="0"/>
    <xf numFmtId="209"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10" fillId="52" borderId="0" applyNumberFormat="0" applyBorder="0" applyAlignment="0" applyProtection="0"/>
    <xf numFmtId="0"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0" borderId="0"/>
    <xf numFmtId="210" fontId="7" fillId="0" borderId="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09" fontId="10" fillId="52"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209" fontId="7" fillId="39" borderId="0" applyNumberFormat="0" applyBorder="0" applyAlignment="0" applyProtection="0"/>
    <xf numFmtId="210" fontId="7" fillId="39"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202" fontId="64" fillId="53" borderId="0" applyNumberFormat="0" applyBorder="0" applyAlignment="0" applyProtection="0"/>
    <xf numFmtId="202" fontId="64" fillId="53"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202" fontId="64" fillId="43" borderId="0" applyNumberFormat="0" applyBorder="0" applyAlignment="0" applyProtection="0"/>
    <xf numFmtId="202" fontId="64" fillId="43"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0" fontId="115" fillId="43"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202" fontId="64" fillId="54" borderId="0" applyNumberFormat="0" applyBorder="0" applyAlignment="0" applyProtection="0"/>
    <xf numFmtId="202" fontId="64" fillId="54"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115" fillId="56"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202" fontId="64" fillId="55" borderId="0" applyNumberFormat="0" applyBorder="0" applyAlignment="0" applyProtection="0"/>
    <xf numFmtId="202" fontId="64" fillId="55"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202" fontId="64" fillId="53" borderId="0" applyNumberFormat="0" applyBorder="0" applyAlignment="0" applyProtection="0"/>
    <xf numFmtId="202" fontId="64" fillId="53"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202" fontId="64" fillId="52" borderId="0" applyNumberFormat="0" applyBorder="0" applyAlignment="0" applyProtection="0"/>
    <xf numFmtId="202" fontId="64" fillId="52"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0" fontId="115" fillId="57" borderId="0" applyNumberFormat="0" applyBorder="0" applyAlignment="0" applyProtection="0"/>
    <xf numFmtId="209"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10" fillId="36" borderId="16" applyNumberFormat="0" applyFont="0" applyAlignment="0" applyProtection="0"/>
    <xf numFmtId="210" fontId="10" fillId="36" borderId="16" applyNumberFormat="0" applyFont="0" applyAlignment="0" applyProtection="0"/>
    <xf numFmtId="210" fontId="10" fillId="36" borderId="16" applyNumberFormat="0" applyFont="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09" fontId="10" fillId="46"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09" fontId="7" fillId="24"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09" fontId="10" fillId="43"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24" borderId="0" applyNumberFormat="0" applyBorder="0" applyAlignment="0" applyProtection="0"/>
    <xf numFmtId="210" fontId="7" fillId="24" borderId="0" applyNumberFormat="0" applyBorder="0" applyAlignment="0" applyProtection="0"/>
    <xf numFmtId="209"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12" borderId="0" applyNumberFormat="0" applyBorder="0" applyAlignment="0" applyProtection="0"/>
    <xf numFmtId="210" fontId="7" fillId="12"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09" fontId="10"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56" borderId="0" applyNumberFormat="0" applyBorder="0" applyAlignment="0" applyProtection="0"/>
    <xf numFmtId="210" fontId="7" fillId="56" borderId="0" applyNumberFormat="0" applyBorder="0" applyAlignment="0" applyProtection="0"/>
    <xf numFmtId="209"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09" fontId="10" fillId="50"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09" fontId="7" fillId="36"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112" borderId="0" applyNumberFormat="0" applyBorder="0" applyAlignment="0" applyProtection="0"/>
    <xf numFmtId="210" fontId="7" fillId="112"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09" fontId="10" fillId="4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09"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6" borderId="0" applyNumberFormat="0" applyBorder="0" applyAlignment="0" applyProtection="0"/>
    <xf numFmtId="210" fontId="7" fillId="6"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09" fontId="10" fillId="57"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209" fontId="7" fillId="40" borderId="0" applyNumberFormat="0" applyBorder="0" applyAlignment="0" applyProtection="0"/>
    <xf numFmtId="210" fontId="7" fillId="40"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202" fontId="65" fillId="53" borderId="0" applyNumberFormat="0" applyBorder="0" applyAlignment="0" applyProtection="0"/>
    <xf numFmtId="202" fontId="65" fillId="53"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43" borderId="0" applyNumberFormat="0" applyBorder="0" applyAlignment="0" applyProtection="0"/>
    <xf numFmtId="0" fontId="116" fillId="43" borderId="0" applyNumberFormat="0" applyBorder="0" applyAlignment="0" applyProtection="0"/>
    <xf numFmtId="0" fontId="116" fillId="43" borderId="0" applyNumberFormat="0" applyBorder="0" applyAlignment="0" applyProtection="0"/>
    <xf numFmtId="0" fontId="116" fillId="43" borderId="0" applyNumberFormat="0" applyBorder="0" applyAlignment="0" applyProtection="0"/>
    <xf numFmtId="202" fontId="65" fillId="43" borderId="0" applyNumberFormat="0" applyBorder="0" applyAlignment="0" applyProtection="0"/>
    <xf numFmtId="202" fontId="65" fillId="43" borderId="0" applyNumberFormat="0" applyBorder="0" applyAlignment="0" applyProtection="0"/>
    <xf numFmtId="0" fontId="116" fillId="43" borderId="0" applyNumberFormat="0" applyBorder="0" applyAlignment="0" applyProtection="0"/>
    <xf numFmtId="0" fontId="116" fillId="43" borderId="0" applyNumberFormat="0" applyBorder="0" applyAlignment="0" applyProtection="0"/>
    <xf numFmtId="0" fontId="116" fillId="43" borderId="0" applyNumberFormat="0" applyBorder="0" applyAlignment="0" applyProtection="0"/>
    <xf numFmtId="0" fontId="116" fillId="43" borderId="0" applyNumberFormat="0" applyBorder="0" applyAlignment="0" applyProtection="0"/>
    <xf numFmtId="0" fontId="116" fillId="43" borderId="0" applyNumberFormat="0" applyBorder="0" applyAlignment="0" applyProtection="0"/>
    <xf numFmtId="0" fontId="116" fillId="43"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202" fontId="65" fillId="54" borderId="0" applyNumberFormat="0" applyBorder="0" applyAlignment="0" applyProtection="0"/>
    <xf numFmtId="202" fontId="65" fillId="54"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202" fontId="65" fillId="55" borderId="0" applyNumberFormat="0" applyBorder="0" applyAlignment="0" applyProtection="0"/>
    <xf numFmtId="202" fontId="65" fillId="55"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60" borderId="0" applyNumberFormat="0" applyBorder="0" applyAlignment="0" applyProtection="0"/>
    <xf numFmtId="0" fontId="116" fillId="60" borderId="0" applyNumberFormat="0" applyBorder="0" applyAlignment="0" applyProtection="0"/>
    <xf numFmtId="0" fontId="116" fillId="60" borderId="0" applyNumberFormat="0" applyBorder="0" applyAlignment="0" applyProtection="0"/>
    <xf numFmtId="0" fontId="116" fillId="60" borderId="0" applyNumberFormat="0" applyBorder="0" applyAlignment="0" applyProtection="0"/>
    <xf numFmtId="202" fontId="65" fillId="53" borderId="0" applyNumberFormat="0" applyBorder="0" applyAlignment="0" applyProtection="0"/>
    <xf numFmtId="202" fontId="65" fillId="53" borderId="0" applyNumberFormat="0" applyBorder="0" applyAlignment="0" applyProtection="0"/>
    <xf numFmtId="0" fontId="116" fillId="60" borderId="0" applyNumberFormat="0" applyBorder="0" applyAlignment="0" applyProtection="0"/>
    <xf numFmtId="0" fontId="116" fillId="60" borderId="0" applyNumberFormat="0" applyBorder="0" applyAlignment="0" applyProtection="0"/>
    <xf numFmtId="0" fontId="116" fillId="60" borderId="0" applyNumberFormat="0" applyBorder="0" applyAlignment="0" applyProtection="0"/>
    <xf numFmtId="0" fontId="116" fillId="60" borderId="0" applyNumberFormat="0" applyBorder="0" applyAlignment="0" applyProtection="0"/>
    <xf numFmtId="0" fontId="116" fillId="60" borderId="0" applyNumberFormat="0" applyBorder="0" applyAlignment="0" applyProtection="0"/>
    <xf numFmtId="0" fontId="116" fillId="60" borderId="0" applyNumberFormat="0" applyBorder="0" applyAlignment="0" applyProtection="0"/>
    <xf numFmtId="0" fontId="116" fillId="61" borderId="0" applyNumberFormat="0" applyBorder="0" applyAlignment="0" applyProtection="0"/>
    <xf numFmtId="0" fontId="116" fillId="61" borderId="0" applyNumberFormat="0" applyBorder="0" applyAlignment="0" applyProtection="0"/>
    <xf numFmtId="0" fontId="116" fillId="61" borderId="0" applyNumberFormat="0" applyBorder="0" applyAlignment="0" applyProtection="0"/>
    <xf numFmtId="0" fontId="116" fillId="61" borderId="0" applyNumberFormat="0" applyBorder="0" applyAlignment="0" applyProtection="0"/>
    <xf numFmtId="202" fontId="65" fillId="52" borderId="0" applyNumberFormat="0" applyBorder="0" applyAlignment="0" applyProtection="0"/>
    <xf numFmtId="202" fontId="65" fillId="52" borderId="0" applyNumberFormat="0" applyBorder="0" applyAlignment="0" applyProtection="0"/>
    <xf numFmtId="0" fontId="116" fillId="61" borderId="0" applyNumberFormat="0" applyBorder="0" applyAlignment="0" applyProtection="0"/>
    <xf numFmtId="0" fontId="116" fillId="61" borderId="0" applyNumberFormat="0" applyBorder="0" applyAlignment="0" applyProtection="0"/>
    <xf numFmtId="0" fontId="116" fillId="61" borderId="0" applyNumberFormat="0" applyBorder="0" applyAlignment="0" applyProtection="0"/>
    <xf numFmtId="0" fontId="116" fillId="61" borderId="0" applyNumberFormat="0" applyBorder="0" applyAlignment="0" applyProtection="0"/>
    <xf numFmtId="0" fontId="116" fillId="61" borderId="0" applyNumberFormat="0" applyBorder="0" applyAlignment="0" applyProtection="0"/>
    <xf numFmtId="0" fontId="116" fillId="61" borderId="0" applyNumberFormat="0" applyBorder="0" applyAlignment="0" applyProtection="0"/>
    <xf numFmtId="209" fontId="66" fillId="58" borderId="0" applyNumberFormat="0" applyBorder="0" applyAlignment="0" applyProtection="0"/>
    <xf numFmtId="0" fontId="117" fillId="58"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10" fontId="3" fillId="21" borderId="0" applyNumberFormat="0" applyBorder="0" applyAlignment="0" applyProtection="0"/>
    <xf numFmtId="0" fontId="66" fillId="58" borderId="0" applyNumberFormat="0" applyBorder="0" applyAlignment="0" applyProtection="0"/>
    <xf numFmtId="210" fontId="3" fillId="21"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09" fontId="66" fillId="43" borderId="0" applyNumberFormat="0" applyBorder="0" applyAlignment="0" applyProtection="0"/>
    <xf numFmtId="0" fontId="117" fillId="43" borderId="0" applyNumberFormat="0" applyBorder="0" applyAlignment="0" applyProtection="0"/>
    <xf numFmtId="209" fontId="66" fillId="43" borderId="0" applyNumberFormat="0" applyBorder="0" applyAlignment="0" applyProtection="0"/>
    <xf numFmtId="209" fontId="66" fillId="43" borderId="0" applyNumberFormat="0" applyBorder="0" applyAlignment="0" applyProtection="0"/>
    <xf numFmtId="210" fontId="3" fillId="25" borderId="0" applyNumberFormat="0" applyBorder="0" applyAlignment="0" applyProtection="0"/>
    <xf numFmtId="0" fontId="66" fillId="43" borderId="0" applyNumberFormat="0" applyBorder="0" applyAlignment="0" applyProtection="0"/>
    <xf numFmtId="210" fontId="3" fillId="25" borderId="0" applyNumberFormat="0" applyBorder="0" applyAlignment="0" applyProtection="0"/>
    <xf numFmtId="209" fontId="66" fillId="43" borderId="0" applyNumberFormat="0" applyBorder="0" applyAlignment="0" applyProtection="0"/>
    <xf numFmtId="209" fontId="66" fillId="43" borderId="0" applyNumberFormat="0" applyBorder="0" applyAlignment="0" applyProtection="0"/>
    <xf numFmtId="209" fontId="66" fillId="43" borderId="0" applyNumberFormat="0" applyBorder="0" applyAlignment="0" applyProtection="0"/>
    <xf numFmtId="209" fontId="66" fillId="43" borderId="0" applyNumberFormat="0" applyBorder="0" applyAlignment="0" applyProtection="0"/>
    <xf numFmtId="209" fontId="66" fillId="56" borderId="0" applyNumberFormat="0" applyBorder="0" applyAlignment="0" applyProtection="0"/>
    <xf numFmtId="0" fontId="117" fillId="56"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10" fontId="3" fillId="56" borderId="0" applyNumberFormat="0" applyBorder="0" applyAlignment="0" applyProtection="0"/>
    <xf numFmtId="0" fontId="66" fillId="56" borderId="0" applyNumberFormat="0" applyBorder="0" applyAlignment="0" applyProtection="0"/>
    <xf numFmtId="210" fontId="3" fillId="56"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09" fontId="66" fillId="59" borderId="0" applyNumberFormat="0" applyBorder="0" applyAlignment="0" applyProtection="0"/>
    <xf numFmtId="0" fontId="117"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10" fontId="3" fillId="59" borderId="0" applyNumberFormat="0" applyBorder="0" applyAlignment="0" applyProtection="0"/>
    <xf numFmtId="0" fontId="66" fillId="59" borderId="0" applyNumberFormat="0" applyBorder="0" applyAlignment="0" applyProtection="0"/>
    <xf numFmtId="210" fontId="3"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09" fontId="66" fillId="60" borderId="0" applyNumberFormat="0" applyBorder="0" applyAlignment="0" applyProtection="0"/>
    <xf numFmtId="0" fontId="117" fillId="60" borderId="0" applyNumberFormat="0" applyBorder="0" applyAlignment="0" applyProtection="0"/>
    <xf numFmtId="209" fontId="66" fillId="60" borderId="0" applyNumberFormat="0" applyBorder="0" applyAlignment="0" applyProtection="0"/>
    <xf numFmtId="209" fontId="66" fillId="60" borderId="0" applyNumberFormat="0" applyBorder="0" applyAlignment="0" applyProtection="0"/>
    <xf numFmtId="202" fontId="3" fillId="37" borderId="0" applyNumberFormat="0" applyBorder="0" applyAlignment="0" applyProtection="0"/>
    <xf numFmtId="0" fontId="66" fillId="60" borderId="0" applyNumberFormat="0" applyBorder="0" applyAlignment="0" applyProtection="0"/>
    <xf numFmtId="210" fontId="3" fillId="37" borderId="0" applyNumberFormat="0" applyBorder="0" applyAlignment="0" applyProtection="0"/>
    <xf numFmtId="209" fontId="66" fillId="60" borderId="0" applyNumberFormat="0" applyBorder="0" applyAlignment="0" applyProtection="0"/>
    <xf numFmtId="209" fontId="66" fillId="60" borderId="0" applyNumberFormat="0" applyBorder="0" applyAlignment="0" applyProtection="0"/>
    <xf numFmtId="209" fontId="66" fillId="60" borderId="0" applyNumberFormat="0" applyBorder="0" applyAlignment="0" applyProtection="0"/>
    <xf numFmtId="209" fontId="66" fillId="60" borderId="0" applyNumberFormat="0" applyBorder="0" applyAlignment="0" applyProtection="0"/>
    <xf numFmtId="209" fontId="66" fillId="61" borderId="0" applyNumberFormat="0" applyBorder="0" applyAlignment="0" applyProtection="0"/>
    <xf numFmtId="0" fontId="117" fillId="61" borderId="0" applyNumberFormat="0" applyBorder="0" applyAlignment="0" applyProtection="0"/>
    <xf numFmtId="209" fontId="66" fillId="61" borderId="0" applyNumberFormat="0" applyBorder="0" applyAlignment="0" applyProtection="0"/>
    <xf numFmtId="209" fontId="66" fillId="61" borderId="0" applyNumberFormat="0" applyBorder="0" applyAlignment="0" applyProtection="0"/>
    <xf numFmtId="210" fontId="3" fillId="61" borderId="0" applyNumberFormat="0" applyBorder="0" applyAlignment="0" applyProtection="0"/>
    <xf numFmtId="0" fontId="66" fillId="61" borderId="0" applyNumberFormat="0" applyBorder="0" applyAlignment="0" applyProtection="0"/>
    <xf numFmtId="210" fontId="3" fillId="61" borderId="0" applyNumberFormat="0" applyBorder="0" applyAlignment="0" applyProtection="0"/>
    <xf numFmtId="209" fontId="66" fillId="61" borderId="0" applyNumberFormat="0" applyBorder="0" applyAlignment="0" applyProtection="0"/>
    <xf numFmtId="209" fontId="66" fillId="61" borderId="0" applyNumberFormat="0" applyBorder="0" applyAlignment="0" applyProtection="0"/>
    <xf numFmtId="209" fontId="66" fillId="61" borderId="0" applyNumberFormat="0" applyBorder="0" applyAlignment="0" applyProtection="0"/>
    <xf numFmtId="209" fontId="66" fillId="61" borderId="0" applyNumberFormat="0" applyBorder="0" applyAlignment="0" applyProtection="0"/>
    <xf numFmtId="202" fontId="118" fillId="113" borderId="14">
      <alignment horizontal="center"/>
    </xf>
    <xf numFmtId="202" fontId="64" fillId="100" borderId="0"/>
    <xf numFmtId="202" fontId="119" fillId="100" borderId="0">
      <alignment horizontal="center"/>
    </xf>
    <xf numFmtId="202" fontId="120" fillId="100" borderId="0">
      <alignment horizontal="left"/>
    </xf>
    <xf numFmtId="0" fontId="10" fillId="64" borderId="0" applyNumberFormat="0" applyBorder="0" applyAlignment="0" applyProtection="0"/>
    <xf numFmtId="0" fontId="10" fillId="6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62" borderId="0" applyNumberFormat="0" applyBorder="0" applyAlignment="0" applyProtection="0"/>
    <xf numFmtId="202" fontId="66" fillId="96"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66" fillId="72" borderId="0" applyNumberFormat="0" applyBorder="0" applyAlignment="0" applyProtection="0"/>
    <xf numFmtId="0" fontId="66" fillId="72"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69" borderId="0" applyNumberFormat="0" applyBorder="0" applyAlignment="0" applyProtection="0"/>
    <xf numFmtId="202" fontId="66" fillId="97"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7" borderId="0" applyNumberFormat="0" applyBorder="0" applyAlignment="0" applyProtection="0"/>
    <xf numFmtId="0" fontId="10" fillId="77" borderId="0" applyNumberFormat="0" applyBorder="0" applyAlignment="0" applyProtection="0"/>
    <xf numFmtId="0" fontId="66" fillId="78" borderId="0" applyNumberFormat="0" applyBorder="0" applyAlignment="0" applyProtection="0"/>
    <xf numFmtId="0" fontId="66" fillId="78"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202" fontId="66" fillId="74" borderId="0" applyNumberFormat="0" applyBorder="0" applyAlignment="0" applyProtection="0"/>
    <xf numFmtId="0" fontId="66" fillId="7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66" fillId="73" borderId="0" applyNumberFormat="0" applyBorder="0" applyAlignment="0" applyProtection="0"/>
    <xf numFmtId="0" fontId="66" fillId="73"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0" fontId="66" fillId="8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202" fontId="10" fillId="65" borderId="0" applyNumberFormat="0" applyBorder="0" applyAlignment="0" applyProtection="0"/>
    <xf numFmtId="0" fontId="66" fillId="68" borderId="0" applyNumberFormat="0" applyBorder="0" applyAlignment="0" applyProtection="0"/>
    <xf numFmtId="0" fontId="66" fillId="68"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202" fontId="66" fillId="82" borderId="0" applyNumberFormat="0" applyBorder="0" applyAlignment="0" applyProtection="0"/>
    <xf numFmtId="0" fontId="66" fillId="68" borderId="0" applyNumberFormat="0" applyBorder="0" applyAlignment="0" applyProtection="0"/>
    <xf numFmtId="202" fontId="10" fillId="84" borderId="0" applyNumberFormat="0" applyBorder="0" applyAlignment="0" applyProtection="0"/>
    <xf numFmtId="0" fontId="10" fillId="85" borderId="0" applyNumberFormat="0" applyBorder="0" applyAlignment="0" applyProtection="0"/>
    <xf numFmtId="0" fontId="10" fillId="85" borderId="0" applyNumberFormat="0" applyBorder="0" applyAlignment="0" applyProtection="0"/>
    <xf numFmtId="0" fontId="66" fillId="86" borderId="0" applyNumberFormat="0" applyBorder="0" applyAlignment="0" applyProtection="0"/>
    <xf numFmtId="0" fontId="66" fillId="86"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202" fontId="66" fillId="83" borderId="0" applyNumberFormat="0" applyBorder="0" applyAlignment="0" applyProtection="0"/>
    <xf numFmtId="0" fontId="66" fillId="87" borderId="0" applyNumberFormat="0" applyBorder="0" applyAlignment="0" applyProtection="0"/>
    <xf numFmtId="167" fontId="8" fillId="0" borderId="0"/>
    <xf numFmtId="211" fontId="121" fillId="0" borderId="0" applyFont="0" applyFill="0" applyBorder="0" applyAlignment="0" applyProtection="0"/>
    <xf numFmtId="212" fontId="121" fillId="0" borderId="0" applyFont="0" applyFill="0" applyBorder="0" applyAlignment="0" applyProtection="0"/>
    <xf numFmtId="202" fontId="122" fillId="0" borderId="44">
      <protection hidden="1"/>
    </xf>
    <xf numFmtId="202" fontId="123" fillId="55" borderId="44" applyNumberFormat="0" applyFont="0" applyBorder="0" applyAlignment="0" applyProtection="0">
      <protection hidden="1"/>
    </xf>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202" fontId="68" fillId="72" borderId="0" applyNumberFormat="0" applyBorder="0" applyAlignment="0" applyProtection="0"/>
    <xf numFmtId="202" fontId="68" fillId="72"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202" fontId="113" fillId="0" borderId="0" applyFont="0" applyFill="0" applyBorder="0" applyAlignment="0" applyProtection="0">
      <alignment horizontal="right"/>
    </xf>
    <xf numFmtId="202" fontId="125" fillId="0" borderId="16" applyNumberFormat="0" applyFill="0" applyAlignment="0" applyProtection="0"/>
    <xf numFmtId="182" fontId="126" fillId="0" borderId="15" applyAlignment="0" applyProtection="0"/>
    <xf numFmtId="213" fontId="127" fillId="0" borderId="49" applyNumberFormat="0" applyFont="0" applyFill="0" applyAlignment="0" applyProtection="0">
      <alignment vertical="center"/>
    </xf>
    <xf numFmtId="202" fontId="128" fillId="0" borderId="50" applyFill="0" applyProtection="0">
      <alignment horizontal="right"/>
    </xf>
    <xf numFmtId="209" fontId="72" fillId="49" borderId="0" applyNumberFormat="0" applyBorder="0" applyAlignment="0" applyProtection="0"/>
    <xf numFmtId="209" fontId="72" fillId="49" borderId="0" applyNumberFormat="0" applyBorder="0" applyAlignment="0" applyProtection="0"/>
    <xf numFmtId="210" fontId="53" fillId="11" borderId="0" applyNumberFormat="0" applyBorder="0" applyAlignment="0" applyProtection="0"/>
    <xf numFmtId="0" fontId="129" fillId="49" borderId="0" applyNumberFormat="0" applyBorder="0" applyAlignment="0" applyProtection="0"/>
    <xf numFmtId="214" fontId="111" fillId="0" borderId="0" applyFont="0" applyFill="0" applyBorder="0" applyAlignment="0" applyProtection="0"/>
    <xf numFmtId="215" fontId="28" fillId="0" borderId="0" applyFill="0"/>
    <xf numFmtId="215" fontId="28" fillId="0" borderId="0">
      <alignment horizontal="center"/>
    </xf>
    <xf numFmtId="202" fontId="28" fillId="0" borderId="0" applyFill="0">
      <alignment horizontal="center"/>
    </xf>
    <xf numFmtId="202" fontId="28" fillId="0" borderId="0" applyFill="0">
      <alignment horizontal="center"/>
    </xf>
    <xf numFmtId="215" fontId="130" fillId="0" borderId="51" applyFill="0"/>
    <xf numFmtId="202" fontId="8" fillId="0" borderId="0" applyFont="0" applyAlignment="0"/>
    <xf numFmtId="202" fontId="8" fillId="0" borderId="0" applyFont="0" applyAlignment="0"/>
    <xf numFmtId="202" fontId="131" fillId="0" borderId="0" applyFill="0">
      <alignment vertical="top"/>
    </xf>
    <xf numFmtId="202" fontId="131" fillId="0" borderId="0" applyFill="0">
      <alignment vertical="top"/>
    </xf>
    <xf numFmtId="202" fontId="130" fillId="0" borderId="0" applyFill="0">
      <alignment horizontal="left" vertical="top"/>
    </xf>
    <xf numFmtId="202" fontId="130" fillId="0" borderId="0" applyFill="0">
      <alignment horizontal="left" vertical="top"/>
    </xf>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02" fontId="8" fillId="0" borderId="0" applyNumberFormat="0" applyFont="0" applyAlignment="0"/>
    <xf numFmtId="202" fontId="8" fillId="0" borderId="0" applyNumberFormat="0" applyFont="0" applyAlignment="0"/>
    <xf numFmtId="202" fontId="131" fillId="0" borderId="0" applyFill="0">
      <alignment wrapText="1"/>
    </xf>
    <xf numFmtId="202" fontId="131" fillId="0" borderId="0" applyFill="0">
      <alignment wrapText="1"/>
    </xf>
    <xf numFmtId="202" fontId="130" fillId="0" borderId="0" applyFill="0">
      <alignment horizontal="left" vertical="top" wrapText="1"/>
    </xf>
    <xf numFmtId="202" fontId="130" fillId="0" borderId="0" applyFill="0">
      <alignment horizontal="left" vertical="top" wrapText="1"/>
    </xf>
    <xf numFmtId="215" fontId="29"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3" fillId="0" borderId="0" applyFill="0">
      <alignment vertical="top" wrapText="1"/>
    </xf>
    <xf numFmtId="202" fontId="133" fillId="0" borderId="0" applyFill="0">
      <alignment vertical="top" wrapText="1"/>
    </xf>
    <xf numFmtId="202" fontId="88" fillId="0" borderId="0" applyFill="0">
      <alignment horizontal="left" vertical="top" wrapText="1"/>
    </xf>
    <xf numFmtId="202" fontId="88" fillId="0" borderId="0" applyFill="0">
      <alignment horizontal="left" vertical="top" wrapText="1"/>
    </xf>
    <xf numFmtId="215" fontId="8"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4" fillId="0" borderId="0" applyFill="0">
      <alignment vertical="center" wrapText="1"/>
    </xf>
    <xf numFmtId="202" fontId="134" fillId="0" borderId="0" applyFill="0">
      <alignment vertical="center" wrapText="1"/>
    </xf>
    <xf numFmtId="202" fontId="135" fillId="0" borderId="0">
      <alignment horizontal="left" vertical="center" wrapText="1"/>
    </xf>
    <xf numFmtId="202" fontId="135" fillId="0" borderId="0">
      <alignment horizontal="left" vertical="center" wrapText="1"/>
    </xf>
    <xf numFmtId="215" fontId="63"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6" fillId="0" borderId="0" applyFill="0">
      <alignment horizontal="center" vertical="center" wrapText="1"/>
    </xf>
    <xf numFmtId="202" fontId="136" fillId="0" borderId="0" applyFill="0">
      <alignment horizontal="center" vertical="center" wrapText="1"/>
    </xf>
    <xf numFmtId="202" fontId="8" fillId="0" borderId="0" applyFill="0">
      <alignment horizontal="center" vertical="center" wrapText="1"/>
    </xf>
    <xf numFmtId="202" fontId="8" fillId="0" borderId="0" applyFill="0">
      <alignment horizontal="center" vertical="center" wrapText="1"/>
    </xf>
    <xf numFmtId="215" fontId="137"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8" fillId="0" borderId="0" applyFill="0">
      <alignment horizontal="center" vertical="center" wrapText="1"/>
    </xf>
    <xf numFmtId="202" fontId="138" fillId="0" borderId="0" applyFill="0">
      <alignment horizontal="center" vertical="center" wrapText="1"/>
    </xf>
    <xf numFmtId="202" fontId="139" fillId="0" borderId="0" applyFill="0">
      <alignment horizontal="center" vertical="center" wrapText="1"/>
    </xf>
    <xf numFmtId="202" fontId="139" fillId="0" borderId="0" applyFill="0">
      <alignment horizontal="center" vertical="center" wrapText="1"/>
    </xf>
    <xf numFmtId="215" fontId="140"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41" fillId="0" borderId="0">
      <alignment horizontal="center" wrapText="1"/>
    </xf>
    <xf numFmtId="202" fontId="141" fillId="0" borderId="0">
      <alignment horizontal="center" wrapText="1"/>
    </xf>
    <xf numFmtId="202" fontId="137" fillId="0" borderId="0" applyFill="0">
      <alignment horizontal="center" wrapText="1"/>
    </xf>
    <xf numFmtId="202" fontId="137" fillId="0" borderId="0" applyFill="0">
      <alignment horizontal="center" wrapText="1"/>
    </xf>
    <xf numFmtId="202" fontId="142" fillId="0" borderId="0" applyNumberFormat="0" applyFill="0" applyBorder="0" applyAlignment="0" applyProtection="0"/>
    <xf numFmtId="202" fontId="88" fillId="0" borderId="0" applyNumberFormat="0" applyFill="0" applyBorder="0" applyAlignment="0" applyProtection="0"/>
    <xf numFmtId="0" fontId="143" fillId="55" borderId="26" applyNumberFormat="0" applyAlignment="0" applyProtection="0"/>
    <xf numFmtId="0" fontId="143" fillId="55" borderId="26" applyNumberFormat="0" applyAlignment="0" applyProtection="0"/>
    <xf numFmtId="0" fontId="143" fillId="55" borderId="26" applyNumberFormat="0" applyAlignment="0" applyProtection="0"/>
    <xf numFmtId="0" fontId="143" fillId="55" borderId="26" applyNumberFormat="0" applyAlignment="0" applyProtection="0"/>
    <xf numFmtId="202" fontId="69" fillId="88" borderId="26" applyNumberFormat="0" applyAlignment="0" applyProtection="0"/>
    <xf numFmtId="0" fontId="143" fillId="55" borderId="26" applyNumberFormat="0" applyAlignment="0" applyProtection="0"/>
    <xf numFmtId="0" fontId="143" fillId="55" borderId="26" applyNumberFormat="0" applyAlignment="0" applyProtection="0"/>
    <xf numFmtId="202" fontId="69" fillId="88" borderId="26" applyNumberFormat="0" applyAlignment="0" applyProtection="0"/>
    <xf numFmtId="202" fontId="69" fillId="88" borderId="26" applyNumberFormat="0" applyAlignment="0" applyProtection="0"/>
    <xf numFmtId="202" fontId="69" fillId="88" borderId="26" applyNumberFormat="0" applyAlignment="0" applyProtection="0"/>
    <xf numFmtId="0" fontId="143" fillId="55" borderId="26" applyNumberFormat="0" applyAlignment="0" applyProtection="0"/>
    <xf numFmtId="0" fontId="143" fillId="55" borderId="26" applyNumberFormat="0" applyAlignment="0" applyProtection="0"/>
    <xf numFmtId="0" fontId="143" fillId="55" borderId="26" applyNumberFormat="0" applyAlignment="0" applyProtection="0"/>
    <xf numFmtId="0" fontId="143" fillId="55" borderId="26" applyNumberFormat="0" applyAlignment="0" applyProtection="0"/>
    <xf numFmtId="0" fontId="144" fillId="55" borderId="26" applyNumberFormat="0" applyAlignment="0" applyProtection="0"/>
    <xf numFmtId="0" fontId="144" fillId="55" borderId="26" applyNumberFormat="0" applyAlignment="0" applyProtection="0"/>
    <xf numFmtId="0" fontId="144" fillId="55" borderId="26" applyNumberFormat="0" applyAlignment="0" applyProtection="0"/>
    <xf numFmtId="0" fontId="144" fillId="55" borderId="26" applyNumberFormat="0" applyAlignment="0" applyProtection="0"/>
    <xf numFmtId="209" fontId="144" fillId="55" borderId="26" applyNumberFormat="0" applyAlignment="0" applyProtection="0"/>
    <xf numFmtId="0" fontId="144" fillId="55" borderId="26" applyNumberFormat="0" applyAlignment="0" applyProtection="0"/>
    <xf numFmtId="0" fontId="144" fillId="55" borderId="26" applyNumberFormat="0" applyAlignment="0" applyProtection="0"/>
    <xf numFmtId="209" fontId="144" fillId="55" borderId="26" applyNumberFormat="0" applyAlignment="0" applyProtection="0"/>
    <xf numFmtId="0" fontId="144" fillId="55" borderId="26" applyNumberFormat="0" applyAlignment="0" applyProtection="0"/>
    <xf numFmtId="210" fontId="57" fillId="15" borderId="20" applyNumberFormat="0" applyAlignment="0" applyProtection="0"/>
    <xf numFmtId="0" fontId="144" fillId="55" borderId="26" applyNumberFormat="0" applyAlignment="0" applyProtection="0"/>
    <xf numFmtId="0" fontId="145" fillId="55" borderId="26" applyNumberFormat="0" applyAlignment="0" applyProtection="0"/>
    <xf numFmtId="0" fontId="144" fillId="55" borderId="26" applyNumberFormat="0" applyAlignment="0" applyProtection="0"/>
    <xf numFmtId="0" fontId="144" fillId="55" borderId="26" applyNumberFormat="0" applyAlignment="0" applyProtection="0"/>
    <xf numFmtId="0" fontId="144" fillId="55" borderId="26" applyNumberFormat="0" applyAlignment="0" applyProtection="0"/>
    <xf numFmtId="0" fontId="144" fillId="55" borderId="26" applyNumberFormat="0" applyAlignment="0" applyProtection="0"/>
    <xf numFmtId="0" fontId="144" fillId="55" borderId="26" applyNumberFormat="0" applyAlignment="0" applyProtection="0"/>
    <xf numFmtId="0" fontId="144" fillId="55" borderId="26" applyNumberFormat="0" applyAlignment="0" applyProtection="0"/>
    <xf numFmtId="0" fontId="144" fillId="55" borderId="26" applyNumberFormat="0" applyAlignment="0" applyProtection="0"/>
    <xf numFmtId="0" fontId="144" fillId="55" borderId="26" applyNumberFormat="0" applyAlignment="0" applyProtection="0"/>
    <xf numFmtId="0" fontId="144" fillId="55" borderId="26" applyNumberFormat="0" applyAlignment="0" applyProtection="0"/>
    <xf numFmtId="0" fontId="144" fillId="55" borderId="26" applyNumberFormat="0" applyAlignment="0" applyProtection="0"/>
    <xf numFmtId="0" fontId="146"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2" fontId="2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0"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8" fillId="0" borderId="0"/>
    <xf numFmtId="0" fontId="8"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8" fillId="0" borderId="0"/>
    <xf numFmtId="0" fontId="8" fillId="0" borderId="0"/>
    <xf numFmtId="209" fontId="8"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2" fontId="146" fillId="0" borderId="0"/>
    <xf numFmtId="0"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10" fontId="147" fillId="0" borderId="0"/>
    <xf numFmtId="209" fontId="147" fillId="0" borderId="0"/>
    <xf numFmtId="0" fontId="8" fillId="0" borderId="0"/>
    <xf numFmtId="209" fontId="147" fillId="0" borderId="0"/>
    <xf numFmtId="0" fontId="8" fillId="0" borderId="0"/>
    <xf numFmtId="209" fontId="147" fillId="0" borderId="0"/>
    <xf numFmtId="209" fontId="147" fillId="0" borderId="0"/>
    <xf numFmtId="209" fontId="147" fillId="0" borderId="0"/>
    <xf numFmtId="209" fontId="147" fillId="0" borderId="0"/>
    <xf numFmtId="209" fontId="71" fillId="90" borderId="28" applyNumberFormat="0" applyAlignment="0" applyProtection="0"/>
    <xf numFmtId="209" fontId="71" fillId="90" borderId="28" applyNumberFormat="0" applyAlignment="0" applyProtection="0"/>
    <xf numFmtId="210" fontId="1" fillId="16" borderId="23" applyNumberFormat="0" applyAlignment="0" applyProtection="0"/>
    <xf numFmtId="0" fontId="71" fillId="90" borderId="28" applyNumberFormat="0" applyAlignment="0" applyProtection="0"/>
    <xf numFmtId="0" fontId="148" fillId="90" borderId="28" applyNumberFormat="0" applyAlignment="0" applyProtection="0"/>
    <xf numFmtId="209" fontId="149" fillId="0" borderId="30" applyNumberFormat="0" applyFill="0" applyAlignment="0" applyProtection="0"/>
    <xf numFmtId="209" fontId="149" fillId="0" borderId="30" applyNumberFormat="0" applyFill="0" applyAlignment="0" applyProtection="0"/>
    <xf numFmtId="210" fontId="58" fillId="0" borderId="22" applyNumberFormat="0" applyFill="0" applyAlignment="0" applyProtection="0"/>
    <xf numFmtId="0" fontId="149" fillId="0" borderId="30" applyNumberFormat="0" applyFill="0" applyAlignment="0" applyProtection="0"/>
    <xf numFmtId="0" fontId="150" fillId="0" borderId="30" applyNumberFormat="0" applyFill="0" applyAlignment="0" applyProtection="0"/>
    <xf numFmtId="183" fontId="8" fillId="0" borderId="52" applyFont="0" applyFill="0" applyBorder="0" applyProtection="0">
      <alignment horizontal="right"/>
    </xf>
    <xf numFmtId="202" fontId="71" fillId="74" borderId="28" applyNumberFormat="0" applyAlignment="0" applyProtection="0"/>
    <xf numFmtId="202" fontId="71" fillId="74" borderId="28" applyNumberFormat="0" applyAlignment="0" applyProtection="0"/>
    <xf numFmtId="202" fontId="40" fillId="114" borderId="53" applyFont="0" applyFill="0" applyBorder="0"/>
    <xf numFmtId="202" fontId="28" fillId="0" borderId="44"/>
    <xf numFmtId="202" fontId="151" fillId="0" borderId="0" applyNumberFormat="0" applyFill="0" applyBorder="0" applyAlignment="0" applyProtection="0">
      <alignment vertical="top"/>
      <protection locked="0"/>
    </xf>
    <xf numFmtId="202" fontId="152" fillId="0" borderId="0" applyNumberFormat="0" applyFill="0" applyBorder="0" applyAlignment="0" applyProtection="0">
      <alignment vertical="top"/>
      <protection locked="0"/>
    </xf>
    <xf numFmtId="203" fontId="153" fillId="115" borderId="0">
      <protection locked="0"/>
    </xf>
    <xf numFmtId="203" fontId="154" fillId="0" borderId="42" applyBorder="0">
      <protection locked="0"/>
    </xf>
    <xf numFmtId="202" fontId="44" fillId="0" borderId="34">
      <alignment horizontal="left" wrapText="1"/>
    </xf>
    <xf numFmtId="3" fontId="155" fillId="0" borderId="0" applyFont="0" applyFill="0" applyBorder="0" applyAlignment="0" applyProtection="0"/>
    <xf numFmtId="216" fontId="155" fillId="0" borderId="0" applyFont="0" applyFill="0" applyBorder="0" applyAlignment="0" applyProtection="0"/>
    <xf numFmtId="217" fontId="156" fillId="0" borderId="0" applyFont="0" applyFill="0" applyBorder="0" applyAlignment="0" applyProtection="0">
      <alignment horizontal="right"/>
    </xf>
    <xf numFmtId="167" fontId="15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57" fillId="0" borderId="0" applyFont="0" applyFill="0" applyBorder="0" applyAlignment="0" applyProtection="0"/>
    <xf numFmtId="167" fontId="8" fillId="0" borderId="0" applyFont="0" applyFill="0" applyBorder="0" applyAlignment="0" applyProtection="0"/>
    <xf numFmtId="167" fontId="157" fillId="0" borderId="0" applyFont="0" applyFill="0" applyBorder="0" applyAlignment="0" applyProtection="0"/>
    <xf numFmtId="167" fontId="157" fillId="0" borderId="0" applyFont="0" applyFill="0" applyBorder="0" applyAlignment="0" applyProtection="0"/>
    <xf numFmtId="166" fontId="10" fillId="0" borderId="0" applyFont="0" applyFill="0" applyBorder="0" applyAlignment="0" applyProtection="0"/>
    <xf numFmtId="167" fontId="157" fillId="0" borderId="0" applyFont="0" applyFill="0" applyBorder="0" applyAlignment="0" applyProtection="0"/>
    <xf numFmtId="167" fontId="10" fillId="0" borderId="0" applyFont="0" applyFill="0" applyBorder="0" applyAlignment="0" applyProtection="0"/>
    <xf numFmtId="167" fontId="157" fillId="0" borderId="0" applyFont="0" applyFill="0" applyBorder="0" applyAlignment="0" applyProtection="0"/>
    <xf numFmtId="167"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2" fontId="92" fillId="0" borderId="0"/>
    <xf numFmtId="202" fontId="74" fillId="0" borderId="0"/>
    <xf numFmtId="202" fontId="74" fillId="0" borderId="0"/>
    <xf numFmtId="202" fontId="92" fillId="0" borderId="0"/>
    <xf numFmtId="202" fontId="74" fillId="0" borderId="0"/>
    <xf numFmtId="202" fontId="74" fillId="0" borderId="0"/>
    <xf numFmtId="179" fontId="158" fillId="0" borderId="0"/>
    <xf numFmtId="179" fontId="159" fillId="0" borderId="0"/>
    <xf numFmtId="219" fontId="8" fillId="0" borderId="0" applyFont="0" applyFill="0" applyBorder="0" applyAlignment="0" applyProtection="0"/>
    <xf numFmtId="203" fontId="160" fillId="0" borderId="0" applyFill="0" applyBorder="0">
      <protection locked="0"/>
    </xf>
    <xf numFmtId="189" fontId="28" fillId="0" borderId="0" applyFont="0" applyFill="0" applyBorder="0" applyAlignment="0"/>
    <xf numFmtId="183" fontId="8" fillId="0" borderId="54">
      <protection locked="0"/>
    </xf>
    <xf numFmtId="220" fontId="160" fillId="0" borderId="0" applyFill="0" applyBorder="0">
      <protection locked="0"/>
    </xf>
    <xf numFmtId="220" fontId="8" fillId="0" borderId="0" applyFill="0" applyBorder="0"/>
    <xf numFmtId="221" fontId="156" fillId="0" borderId="0" applyFont="0" applyFill="0" applyBorder="0" applyAlignment="0" applyProtection="0">
      <alignment horizontal="right"/>
    </xf>
    <xf numFmtId="222" fontId="8"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223" fontId="8" fillId="0" borderId="0" applyFont="0" applyFill="0" applyBorder="0" applyAlignment="0" applyProtection="0">
      <alignment vertical="top"/>
    </xf>
    <xf numFmtId="224" fontId="111" fillId="0" borderId="0" applyFont="0" applyFill="0" applyBorder="0" applyAlignment="0" applyProtection="0"/>
    <xf numFmtId="202" fontId="8" fillId="0" borderId="0" applyFont="0" applyFill="0" applyBorder="0" applyAlignment="0" applyProtection="0">
      <alignment vertical="top"/>
    </xf>
    <xf numFmtId="22" fontId="161" fillId="0" borderId="0">
      <alignment horizontal="left"/>
    </xf>
    <xf numFmtId="225" fontId="162" fillId="101" borderId="47" applyFont="0" applyFill="0" applyBorder="0" applyAlignment="0" applyProtection="0"/>
    <xf numFmtId="225" fontId="28" fillId="101" borderId="0" applyFont="0" applyFill="0" applyBorder="0" applyAlignment="0" applyProtection="0"/>
    <xf numFmtId="17" fontId="40" fillId="0" borderId="0" applyFill="0" applyBorder="0">
      <alignment horizontal="right"/>
    </xf>
    <xf numFmtId="226" fontId="40" fillId="0" borderId="16"/>
    <xf numFmtId="227" fontId="156" fillId="0" borderId="0" applyFont="0" applyFill="0" applyBorder="0" applyAlignment="0" applyProtection="0"/>
    <xf numFmtId="15" fontId="160" fillId="0" borderId="0" applyFill="0" applyBorder="0">
      <protection locked="0"/>
    </xf>
    <xf numFmtId="15" fontId="8" fillId="0" borderId="0" applyFont="0" applyFill="0" applyBorder="0" applyProtection="0">
      <alignment horizontal="right"/>
    </xf>
    <xf numFmtId="225" fontId="40" fillId="0" borderId="0" applyFill="0" applyBorder="0">
      <alignment horizontal="right"/>
    </xf>
    <xf numFmtId="1" fontId="8" fillId="0" borderId="0" applyFill="0" applyBorder="0">
      <alignment horizontal="right"/>
    </xf>
    <xf numFmtId="2" fontId="8" fillId="0" borderId="0" applyFill="0" applyBorder="0">
      <alignment horizontal="right"/>
    </xf>
    <xf numFmtId="2" fontId="160" fillId="0" borderId="0" applyFill="0" applyBorder="0">
      <protection locked="0"/>
    </xf>
    <xf numFmtId="177" fontId="8" fillId="0" borderId="0" applyFill="0" applyBorder="0">
      <alignment horizontal="right"/>
    </xf>
    <xf numFmtId="177" fontId="160" fillId="0" borderId="0" applyFill="0" applyBorder="0">
      <protection locked="0"/>
    </xf>
    <xf numFmtId="228" fontId="8" fillId="0" borderId="0" applyFont="0" applyFill="0" applyBorder="0" applyAlignment="0" applyProtection="0"/>
    <xf numFmtId="37" fontId="125" fillId="116" borderId="55" applyNumberFormat="0" applyAlignment="0">
      <alignment horizontal="left"/>
    </xf>
    <xf numFmtId="0" fontId="8" fillId="0" borderId="48"/>
    <xf numFmtId="0" fontId="8" fillId="0" borderId="0">
      <alignment vertical="top"/>
    </xf>
    <xf numFmtId="229" fontId="156" fillId="0" borderId="56" applyNumberFormat="0" applyFont="0" applyFill="0" applyAlignment="0" applyProtection="0"/>
    <xf numFmtId="0" fontId="82" fillId="92" borderId="0" applyNumberFormat="0" applyBorder="0" applyAlignment="0" applyProtection="0"/>
    <xf numFmtId="0" fontId="82" fillId="92" borderId="0" applyNumberFormat="0" applyBorder="0" applyAlignment="0" applyProtection="0"/>
    <xf numFmtId="0" fontId="82" fillId="94" borderId="0" applyNumberFormat="0" applyBorder="0" applyAlignment="0" applyProtection="0"/>
    <xf numFmtId="0" fontId="82" fillId="94" borderId="0" applyNumberFormat="0" applyBorder="0" applyAlignment="0" applyProtection="0"/>
    <xf numFmtId="202" fontId="82" fillId="95" borderId="0" applyNumberFormat="0" applyBorder="0" applyAlignment="0" applyProtection="0"/>
    <xf numFmtId="209" fontId="163" fillId="0" borderId="0" applyNumberFormat="0" applyFill="0" applyBorder="0" applyAlignment="0" applyProtection="0"/>
    <xf numFmtId="209" fontId="163" fillId="0" borderId="0" applyNumberFormat="0" applyFill="0" applyBorder="0" applyAlignment="0" applyProtection="0"/>
    <xf numFmtId="210" fontId="52" fillId="0" borderId="0" applyNumberFormat="0" applyFill="0" applyBorder="0" applyAlignment="0" applyProtection="0"/>
    <xf numFmtId="210" fontId="52" fillId="0" borderId="0" applyNumberFormat="0" applyFill="0" applyBorder="0" applyAlignment="0" applyProtection="0"/>
    <xf numFmtId="209" fontId="66" fillId="96" borderId="0" applyNumberFormat="0" applyBorder="0" applyAlignment="0" applyProtection="0"/>
    <xf numFmtId="209" fontId="66" fillId="96" borderId="0" applyNumberFormat="0" applyBorder="0" applyAlignment="0" applyProtection="0"/>
    <xf numFmtId="210" fontId="3" fillId="18" borderId="0" applyNumberFormat="0" applyBorder="0" applyAlignment="0" applyProtection="0"/>
    <xf numFmtId="0" fontId="117" fillId="96" borderId="0" applyNumberFormat="0" applyBorder="0" applyAlignment="0" applyProtection="0"/>
    <xf numFmtId="209" fontId="66" fillId="97" borderId="0" applyNumberFormat="0" applyBorder="0" applyAlignment="0" applyProtection="0"/>
    <xf numFmtId="209" fontId="66" fillId="97" borderId="0" applyNumberFormat="0" applyBorder="0" applyAlignment="0" applyProtection="0"/>
    <xf numFmtId="210" fontId="3" fillId="22" borderId="0" applyNumberFormat="0" applyBorder="0" applyAlignment="0" applyProtection="0"/>
    <xf numFmtId="0" fontId="117" fillId="97" borderId="0" applyNumberFormat="0" applyBorder="0" applyAlignment="0" applyProtection="0"/>
    <xf numFmtId="209" fontId="66" fillId="54" borderId="0" applyNumberFormat="0" applyBorder="0" applyAlignment="0" applyProtection="0"/>
    <xf numFmtId="209" fontId="66" fillId="54" borderId="0" applyNumberFormat="0" applyBorder="0" applyAlignment="0" applyProtection="0"/>
    <xf numFmtId="210" fontId="3" fillId="26" borderId="0" applyNumberFormat="0" applyBorder="0" applyAlignment="0" applyProtection="0"/>
    <xf numFmtId="0" fontId="117" fillId="54"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10" fontId="3" fillId="30" borderId="0" applyNumberFormat="0" applyBorder="0" applyAlignment="0" applyProtection="0"/>
    <xf numFmtId="0" fontId="117" fillId="59" borderId="0" applyNumberFormat="0" applyBorder="0" applyAlignment="0" applyProtection="0"/>
    <xf numFmtId="209" fontId="66" fillId="60" borderId="0" applyNumberFormat="0" applyBorder="0" applyAlignment="0" applyProtection="0"/>
    <xf numFmtId="209" fontId="66" fillId="60" borderId="0" applyNumberFormat="0" applyBorder="0" applyAlignment="0" applyProtection="0"/>
    <xf numFmtId="210" fontId="3" fillId="34" borderId="0" applyNumberFormat="0" applyBorder="0" applyAlignment="0" applyProtection="0"/>
    <xf numFmtId="0" fontId="117" fillId="60" borderId="0" applyNumberFormat="0" applyBorder="0" applyAlignment="0" applyProtection="0"/>
    <xf numFmtId="209" fontId="66" fillId="98" borderId="0" applyNumberFormat="0" applyBorder="0" applyAlignment="0" applyProtection="0"/>
    <xf numFmtId="209" fontId="66" fillId="98" borderId="0" applyNumberFormat="0" applyBorder="0" applyAlignment="0" applyProtection="0"/>
    <xf numFmtId="210" fontId="3" fillId="38" borderId="0" applyNumberFormat="0" applyBorder="0" applyAlignment="0" applyProtection="0"/>
    <xf numFmtId="0" fontId="117" fillId="98" borderId="0" applyNumberFormat="0" applyBorder="0" applyAlignment="0" applyProtection="0"/>
    <xf numFmtId="0" fontId="164" fillId="52" borderId="26" applyNumberFormat="0" applyAlignment="0" applyProtection="0"/>
    <xf numFmtId="0" fontId="164" fillId="52" borderId="26" applyNumberFormat="0" applyAlignment="0" applyProtection="0"/>
    <xf numFmtId="0" fontId="164" fillId="52" borderId="26" applyNumberFormat="0" applyAlignment="0" applyProtection="0"/>
    <xf numFmtId="0" fontId="164" fillId="52" borderId="26" applyNumberFormat="0" applyAlignment="0" applyProtection="0"/>
    <xf numFmtId="209" fontId="164" fillId="52" borderId="26" applyNumberFormat="0" applyAlignment="0" applyProtection="0"/>
    <xf numFmtId="0" fontId="164" fillId="52" borderId="26" applyNumberFormat="0" applyAlignment="0" applyProtection="0"/>
    <xf numFmtId="0" fontId="164" fillId="52" borderId="26" applyNumberFormat="0" applyAlignment="0" applyProtection="0"/>
    <xf numFmtId="209" fontId="164" fillId="52" borderId="26" applyNumberFormat="0" applyAlignment="0" applyProtection="0"/>
    <xf numFmtId="0" fontId="164" fillId="52" borderId="26" applyNumberFormat="0" applyAlignment="0" applyProtection="0"/>
    <xf numFmtId="202" fontId="55" fillId="14" borderId="20" applyNumberFormat="0" applyAlignment="0" applyProtection="0"/>
    <xf numFmtId="0" fontId="164" fillId="52" borderId="26" applyNumberFormat="0" applyAlignment="0" applyProtection="0"/>
    <xf numFmtId="0" fontId="165" fillId="52" borderId="26" applyNumberFormat="0" applyAlignment="0" applyProtection="0"/>
    <xf numFmtId="0" fontId="164" fillId="52" borderId="26" applyNumberFormat="0" applyAlignment="0" applyProtection="0"/>
    <xf numFmtId="0" fontId="164" fillId="52" borderId="26" applyNumberFormat="0" applyAlignment="0" applyProtection="0"/>
    <xf numFmtId="0" fontId="164" fillId="52" borderId="26" applyNumberFormat="0" applyAlignment="0" applyProtection="0"/>
    <xf numFmtId="0" fontId="164" fillId="52" borderId="26" applyNumberFormat="0" applyAlignment="0" applyProtection="0"/>
    <xf numFmtId="0" fontId="164" fillId="52" borderId="26" applyNumberFormat="0" applyAlignment="0" applyProtection="0"/>
    <xf numFmtId="0" fontId="164" fillId="52" borderId="26" applyNumberFormat="0" applyAlignment="0" applyProtection="0"/>
    <xf numFmtId="0" fontId="164" fillId="52" borderId="26" applyNumberFormat="0" applyAlignment="0" applyProtection="0"/>
    <xf numFmtId="0" fontId="164" fillId="52" borderId="26" applyNumberFormat="0" applyAlignment="0" applyProtection="0"/>
    <xf numFmtId="0" fontId="164" fillId="52" borderId="26" applyNumberFormat="0" applyAlignment="0" applyProtection="0"/>
    <xf numFmtId="0" fontId="164" fillId="52" borderId="26" applyNumberFormat="0" applyAlignment="0" applyProtection="0"/>
    <xf numFmtId="37" fontId="108" fillId="117" borderId="0" applyNumberFormat="0" applyFont="0" applyBorder="0" applyAlignment="0">
      <protection locked="0"/>
    </xf>
    <xf numFmtId="202" fontId="166" fillId="0" borderId="0"/>
    <xf numFmtId="0" fontId="64" fillId="0" borderId="0">
      <alignment vertical="top"/>
    </xf>
    <xf numFmtId="0" fontId="64" fillId="0" borderId="0">
      <alignment vertical="top"/>
    </xf>
    <xf numFmtId="202" fontId="8" fillId="0" borderId="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2" fontId="3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30"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30"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2" fontId="8" fillId="0" borderId="0" applyFont="0" applyFill="0" applyBorder="0" applyAlignment="0" applyProtection="0"/>
    <xf numFmtId="230" fontId="8" fillId="0" borderId="0" applyNumberFormat="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31"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30" fontId="8" fillId="0" borderId="0" applyNumberFormat="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30" fontId="8" fillId="0" borderId="0" applyNumberFormat="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31" fontId="8" fillId="0" borderId="0" applyFont="0" applyFill="0" applyBorder="0" applyAlignment="0" applyProtection="0"/>
    <xf numFmtId="202" fontId="10" fillId="0" borderId="0"/>
    <xf numFmtId="202" fontId="10" fillId="0" borderId="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02" fontId="87" fillId="0" borderId="0" applyNumberFormat="0" applyFill="0" applyBorder="0" applyAlignment="0" applyProtection="0"/>
    <xf numFmtId="202" fontId="8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02" fontId="81" fillId="0" borderId="0">
      <protection locked="0"/>
    </xf>
    <xf numFmtId="202" fontId="81" fillId="0" borderId="0">
      <protection locked="0"/>
    </xf>
    <xf numFmtId="202" fontId="168" fillId="0" borderId="0">
      <protection locked="0"/>
    </xf>
    <xf numFmtId="202" fontId="81" fillId="0" borderId="0">
      <protection locked="0"/>
    </xf>
    <xf numFmtId="202" fontId="81" fillId="0" borderId="0">
      <protection locked="0"/>
    </xf>
    <xf numFmtId="202" fontId="81" fillId="0" borderId="0">
      <protection locked="0"/>
    </xf>
    <xf numFmtId="202" fontId="168" fillId="0" borderId="0">
      <protection locked="0"/>
    </xf>
    <xf numFmtId="232" fontId="169" fillId="88" borderId="12">
      <alignment horizontal="left"/>
    </xf>
    <xf numFmtId="202" fontId="170" fillId="0" borderId="0" applyNumberFormat="0" applyFill="0" applyBorder="0" applyAlignment="0" applyProtection="0"/>
    <xf numFmtId="2" fontId="8" fillId="0" borderId="0" applyFont="0" applyFill="0" applyBorder="0" applyAlignment="0" applyProtection="0">
      <alignment vertical="top"/>
    </xf>
    <xf numFmtId="233" fontId="8" fillId="101" borderId="0" applyFont="0" applyFill="0" applyBorder="0" applyAlignment="0"/>
    <xf numFmtId="2" fontId="170" fillId="0" borderId="0" applyFont="0" applyFill="0" applyBorder="0" applyAlignment="0" applyProtection="0"/>
    <xf numFmtId="202" fontId="171" fillId="0" borderId="0" applyFill="0" applyBorder="0" applyAlignment="0" applyProtection="0"/>
    <xf numFmtId="202" fontId="172" fillId="0" borderId="0" applyNumberFormat="0" applyFill="0" applyBorder="0" applyAlignment="0" applyProtection="0"/>
    <xf numFmtId="202" fontId="173" fillId="0" borderId="0" applyFill="0" applyBorder="0" applyProtection="0">
      <alignment horizontal="left"/>
    </xf>
    <xf numFmtId="202" fontId="72" fillId="99" borderId="0" applyNumberFormat="0" applyBorder="0" applyAlignment="0" applyProtection="0"/>
    <xf numFmtId="202" fontId="72" fillId="99" borderId="0" applyNumberFormat="0" applyBorder="0" applyAlignment="0" applyProtection="0"/>
    <xf numFmtId="234" fontId="156" fillId="0" borderId="0" applyFont="0" applyFill="0" applyBorder="0" applyAlignment="0" applyProtection="0">
      <alignment horizontal="right"/>
    </xf>
    <xf numFmtId="202" fontId="174" fillId="0" borderId="0" applyProtection="0">
      <alignment horizontal="right"/>
    </xf>
    <xf numFmtId="202" fontId="175" fillId="118" borderId="57"/>
    <xf numFmtId="235" fontId="29" fillId="0" borderId="0" applyNumberFormat="0" applyFill="0" applyBorder="0" applyProtection="0">
      <alignment horizontal="right"/>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2" fontId="44" fillId="112" borderId="58">
      <alignment vertical="center" wrapText="1"/>
    </xf>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202" fontId="89" fillId="0" borderId="31" applyNumberFormat="0" applyFill="0" applyAlignment="0" applyProtection="0"/>
    <xf numFmtId="202" fontId="89" fillId="0" borderId="31"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202" fontId="90" fillId="0" borderId="32" applyNumberFormat="0" applyFill="0" applyAlignment="0" applyProtection="0"/>
    <xf numFmtId="202" fontId="90"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202" fontId="178" fillId="0" borderId="0" applyNumberFormat="0" applyFill="0" applyBorder="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202" fontId="84" fillId="0" borderId="33" applyNumberFormat="0" applyFill="0" applyAlignment="0" applyProtection="0"/>
    <xf numFmtId="209" fontId="179" fillId="0" borderId="60" applyNumberFormat="0" applyFill="0" applyAlignment="0" applyProtection="0"/>
    <xf numFmtId="202" fontId="84" fillId="0" borderId="33"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202" fontId="84" fillId="0" borderId="0" applyNumberFormat="0" applyFill="0" applyBorder="0" applyAlignment="0" applyProtection="0"/>
    <xf numFmtId="202" fontId="84" fillId="0" borderId="0" applyNumberFormat="0" applyFill="0" applyBorder="0" applyAlignment="0" applyProtection="0"/>
    <xf numFmtId="202" fontId="180" fillId="0" borderId="0" applyNumberFormat="0" applyFill="0" applyBorder="0" applyAlignment="0" applyProtection="0"/>
    <xf numFmtId="202" fontId="171" fillId="0" borderId="0" applyNumberFormat="0" applyFill="0" applyBorder="0" applyAlignment="0" applyProtection="0"/>
    <xf numFmtId="209"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6"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209" fontId="181" fillId="0" borderId="0" applyNumberFormat="0" applyFill="0" applyBorder="0" applyAlignment="0" applyProtection="0">
      <alignment vertical="top"/>
      <protection locked="0"/>
    </xf>
    <xf numFmtId="209" fontId="18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09" fontId="181" fillId="0" borderId="0" applyNumberFormat="0" applyFill="0" applyBorder="0" applyAlignment="0" applyProtection="0">
      <alignment vertical="top"/>
      <protection locked="0"/>
    </xf>
    <xf numFmtId="202" fontId="152" fillId="0" borderId="0" applyNumberFormat="0" applyFill="0" applyBorder="0" applyAlignment="0" applyProtection="0">
      <alignment vertical="top"/>
      <protection locked="0"/>
    </xf>
    <xf numFmtId="202" fontId="151" fillId="0" borderId="0" applyNumberFormat="0" applyFill="0" applyBorder="0" applyAlignment="0" applyProtection="0">
      <alignment vertical="top"/>
      <protection locked="0"/>
    </xf>
    <xf numFmtId="209" fontId="188" fillId="47" borderId="0" applyNumberFormat="0" applyBorder="0" applyAlignment="0" applyProtection="0"/>
    <xf numFmtId="209" fontId="188" fillId="47" borderId="0" applyNumberFormat="0" applyBorder="0" applyAlignment="0" applyProtection="0"/>
    <xf numFmtId="210" fontId="54" fillId="12" borderId="0" applyNumberFormat="0" applyBorder="0" applyAlignment="0" applyProtection="0"/>
    <xf numFmtId="0" fontId="189" fillId="47" borderId="0" applyNumberFormat="0" applyBorder="0" applyAlignment="0" applyProtection="0"/>
    <xf numFmtId="202" fontId="9" fillId="0" borderId="0"/>
    <xf numFmtId="236" fontId="111" fillId="0" borderId="0"/>
    <xf numFmtId="237" fontId="111" fillId="0" borderId="0"/>
    <xf numFmtId="238" fontId="111" fillId="0" borderId="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0" fontId="190" fillId="52" borderId="26" applyNumberFormat="0" applyAlignment="0" applyProtection="0"/>
    <xf numFmtId="0" fontId="190" fillId="52"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2" fontId="86" fillId="85" borderId="26" applyNumberFormat="0" applyAlignment="0" applyProtection="0"/>
    <xf numFmtId="203" fontId="191" fillId="0" borderId="44">
      <alignment vertical="center"/>
    </xf>
    <xf numFmtId="203" fontId="192" fillId="101" borderId="44" applyBorder="0"/>
    <xf numFmtId="203" fontId="110" fillId="0" borderId="12">
      <protection locked="0"/>
    </xf>
    <xf numFmtId="203" fontId="193" fillId="101" borderId="44" applyBorder="0"/>
    <xf numFmtId="239" fontId="194" fillId="119" borderId="0">
      <protection locked="0"/>
    </xf>
    <xf numFmtId="240" fontId="162" fillId="101" borderId="0" applyBorder="0" applyAlignment="0">
      <protection locked="0"/>
    </xf>
    <xf numFmtId="168" fontId="28" fillId="101" borderId="16" applyNumberFormat="0" applyFont="0" applyAlignment="0" applyProtection="0">
      <alignment horizontal="center"/>
      <protection locked="0"/>
    </xf>
    <xf numFmtId="3" fontId="195" fillId="120" borderId="34">
      <protection locked="0"/>
    </xf>
    <xf numFmtId="202" fontId="111" fillId="6" borderId="0" applyNumberFormat="0" applyFont="0" applyFill="0" applyBorder="0" applyAlignment="0"/>
    <xf numFmtId="202" fontId="8" fillId="0" borderId="0" applyNumberFormat="0" applyFont="0" applyBorder="0" applyAlignment="0"/>
    <xf numFmtId="202" fontId="108" fillId="121" borderId="0" applyNumberFormat="0" applyFont="0" applyBorder="0" applyProtection="0"/>
    <xf numFmtId="37" fontId="40" fillId="0" borderId="34" applyNumberFormat="0" applyFont="0" applyFill="0" applyAlignment="0" applyProtection="0"/>
    <xf numFmtId="202" fontId="93" fillId="0" borderId="35" applyNumberFormat="0" applyFill="0" applyAlignment="0" applyProtection="0"/>
    <xf numFmtId="202" fontId="93" fillId="0" borderId="35" applyNumberFormat="0" applyFill="0" applyAlignment="0" applyProtection="0"/>
    <xf numFmtId="202" fontId="196" fillId="0" borderId="1" applyNumberFormat="0" applyBorder="0" applyAlignment="0">
      <alignment horizontal="left"/>
    </xf>
    <xf numFmtId="202" fontId="197" fillId="0" borderId="44">
      <alignment horizontal="left"/>
      <protection locked="0"/>
    </xf>
    <xf numFmtId="180" fontId="8" fillId="0" borderId="0" applyFont="0" applyFill="0" applyBorder="0" applyAlignment="0" applyProtection="0"/>
    <xf numFmtId="41" fontId="8" fillId="0" borderId="0" applyFont="0" applyFill="0" applyBorder="0" applyAlignment="0" applyProtection="0"/>
    <xf numFmtId="40" fontId="100" fillId="0" borderId="0" applyFont="0" applyFill="0" applyBorder="0" applyAlignment="0" applyProtection="0"/>
    <xf numFmtId="202" fontId="198" fillId="0" borderId="0" applyBorder="0"/>
    <xf numFmtId="213" fontId="30" fillId="0" borderId="0" applyFont="0" applyFill="0" applyBorder="0" applyAlignment="0" applyProtection="0"/>
    <xf numFmtId="38" fontId="108" fillId="0" borderId="45">
      <alignment vertical="center"/>
    </xf>
    <xf numFmtId="40" fontId="108" fillId="0" borderId="45">
      <alignment vertical="center"/>
    </xf>
    <xf numFmtId="38" fontId="108" fillId="0" borderId="45">
      <alignment vertical="center"/>
    </xf>
    <xf numFmtId="40" fontId="108" fillId="0" borderId="43" applyBorder="0">
      <alignment vertical="center"/>
    </xf>
    <xf numFmtId="40" fontId="108" fillId="0" borderId="45">
      <alignment vertical="center"/>
    </xf>
    <xf numFmtId="40" fontId="108" fillId="0" borderId="45">
      <alignment vertical="center"/>
    </xf>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1"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1"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67" fontId="8"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1" fontId="199"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42" fontId="7" fillId="0" borderId="0" applyFont="0" applyFill="0" applyBorder="0" applyAlignment="0" applyProtection="0"/>
    <xf numFmtId="242"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199" fillId="0" borderId="0" applyFont="0" applyFill="0" applyBorder="0" applyAlignment="0" applyProtection="0"/>
    <xf numFmtId="170"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47" fillId="0" borderId="0" applyFont="0" applyFill="0" applyBorder="0" applyAlignment="0" applyProtection="0"/>
    <xf numFmtId="167" fontId="8" fillId="0" borderId="0" applyFont="0" applyFill="0" applyBorder="0" applyAlignment="0" applyProtection="0"/>
    <xf numFmtId="167" fontId="47" fillId="0" borderId="0" applyFont="0" applyFill="0" applyBorder="0" applyAlignment="0" applyProtection="0"/>
    <xf numFmtId="167" fontId="8" fillId="0" borderId="0" applyFont="0" applyFill="0" applyBorder="0" applyAlignment="0" applyProtection="0"/>
    <xf numFmtId="167" fontId="4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167" fontId="199"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199"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99" fillId="0" borderId="0" applyFont="0" applyFill="0" applyBorder="0" applyAlignment="0" applyProtection="0"/>
    <xf numFmtId="243" fontId="8" fillId="0" borderId="0" applyFont="0" applyFill="0" applyBorder="0" applyAlignment="0" applyProtection="0"/>
    <xf numFmtId="0" fontId="10" fillId="0" borderId="0"/>
    <xf numFmtId="167" fontId="199" fillId="0" borderId="0" applyFont="0" applyFill="0" applyBorder="0" applyAlignment="0" applyProtection="0"/>
    <xf numFmtId="243" fontId="8" fillId="0" borderId="0" applyFont="0" applyFill="0" applyBorder="0" applyAlignment="0" applyProtection="0"/>
    <xf numFmtId="0" fontId="10" fillId="0" borderId="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210"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45" fontId="63"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0"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47" fillId="0" borderId="0" applyFont="0" applyFill="0" applyBorder="0" applyAlignment="0" applyProtection="0"/>
    <xf numFmtId="201" fontId="8" fillId="0" borderId="0" applyFont="0" applyFill="0" applyBorder="0" applyAlignment="0" applyProtection="0"/>
    <xf numFmtId="167" fontId="47"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10"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0" fontId="10" fillId="0" borderId="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0"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0" fontId="10" fillId="0" borderId="0"/>
    <xf numFmtId="167" fontId="9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0" fontId="10" fillId="0" borderId="0"/>
    <xf numFmtId="167" fontId="95"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31"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8"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6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64"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241" fontId="199" fillId="0" borderId="0" applyFont="0" applyFill="0" applyBorder="0" applyAlignment="0" applyProtection="0"/>
    <xf numFmtId="0" fontId="10" fillId="0" borderId="0"/>
    <xf numFmtId="167" fontId="8" fillId="0" borderId="0" applyFont="0" applyFill="0" applyBorder="0" applyAlignment="0" applyProtection="0"/>
    <xf numFmtId="40" fontId="108" fillId="0" borderId="43" applyBorder="0">
      <alignment vertical="center"/>
    </xf>
    <xf numFmtId="40" fontId="108" fillId="0" borderId="43" applyBorder="0">
      <alignment vertical="center"/>
    </xf>
    <xf numFmtId="40" fontId="108" fillId="0" borderId="43" applyBorder="0">
      <alignment vertical="center"/>
    </xf>
    <xf numFmtId="184" fontId="8" fillId="0" borderId="0" applyFont="0" applyFill="0" applyBorder="0" applyAlignment="0" applyProtection="0"/>
    <xf numFmtId="185" fontId="8" fillId="0" borderId="0" applyFont="0" applyFill="0" applyBorder="0" applyAlignment="0" applyProtection="0"/>
    <xf numFmtId="181"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181" fontId="8" fillId="0" borderId="0" applyFont="0" applyFill="0" applyBorder="0" applyAlignment="0" applyProtection="0"/>
    <xf numFmtId="222" fontId="63" fillId="0" borderId="0" applyFont="0" applyFill="0" applyBorder="0" applyAlignment="0" applyProtection="0"/>
    <xf numFmtId="222" fontId="8" fillId="0" borderId="0" applyFont="0" applyFill="0" applyBorder="0" applyAlignment="0" applyProtection="0"/>
    <xf numFmtId="0" fontId="10" fillId="0" borderId="0"/>
    <xf numFmtId="181" fontId="10" fillId="0" borderId="0" applyFont="0" applyFill="0" applyBorder="0" applyAlignment="0" applyProtection="0"/>
    <xf numFmtId="222" fontId="63" fillId="0" borderId="0" applyFont="0" applyFill="0" applyBorder="0" applyAlignment="0" applyProtection="0"/>
    <xf numFmtId="222" fontId="63" fillId="0" borderId="0" applyFont="0" applyFill="0" applyBorder="0" applyAlignment="0" applyProtection="0"/>
    <xf numFmtId="178" fontId="8"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95" fillId="0" borderId="0" applyFont="0" applyFill="0" applyBorder="0" applyAlignment="0" applyProtection="0"/>
    <xf numFmtId="246" fontId="8" fillId="0" borderId="0" applyFill="0" applyBorder="0" applyAlignment="0" applyProtection="0"/>
    <xf numFmtId="3" fontId="200" fillId="122" borderId="16">
      <alignment horizontal="center"/>
    </xf>
    <xf numFmtId="247" fontId="8" fillId="0" borderId="0" applyFont="0" applyFill="0" applyBorder="0" applyAlignment="0" applyProtection="0"/>
    <xf numFmtId="248" fontId="156" fillId="0" borderId="0" applyFont="0" applyFill="0" applyBorder="0" applyAlignment="0" applyProtection="0">
      <alignment horizontal="right"/>
    </xf>
    <xf numFmtId="249" fontId="8" fillId="100" borderId="0" applyFont="0" applyBorder="0" applyAlignment="0" applyProtection="0">
      <alignment horizontal="right"/>
      <protection hidden="1"/>
    </xf>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96" fillId="85"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72" fillId="85" borderId="0" applyNumberFormat="0" applyBorder="0" applyAlignment="0" applyProtection="0"/>
    <xf numFmtId="209" fontId="96" fillId="104" borderId="0" applyNumberFormat="0" applyBorder="0" applyAlignment="0" applyProtection="0"/>
    <xf numFmtId="202" fontId="96"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10" fillId="0" borderId="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72" fillId="85" borderId="0" applyNumberFormat="0" applyBorder="0" applyAlignment="0" applyProtection="0"/>
    <xf numFmtId="0" fontId="96" fillId="85"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202"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85"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0" fontId="201" fillId="104" borderId="0" applyNumberFormat="0" applyBorder="0" applyAlignment="0" applyProtection="0"/>
    <xf numFmtId="37" fontId="203" fillId="0" borderId="0"/>
    <xf numFmtId="202" fontId="9" fillId="0" borderId="0"/>
    <xf numFmtId="202" fontId="9" fillId="0" borderId="0"/>
    <xf numFmtId="250" fontId="8" fillId="0" borderId="0"/>
    <xf numFmtId="251" fontId="204" fillId="0" borderId="0"/>
    <xf numFmtId="238" fontId="111" fillId="0" borderId="0"/>
    <xf numFmtId="252" fontId="8" fillId="0" borderId="0">
      <alignment horizontal="right"/>
    </xf>
    <xf numFmtId="38" fontId="28" fillId="0" borderId="0" applyFont="0" applyFill="0" applyBorder="0" applyAlignment="0"/>
    <xf numFmtId="193" fontId="28" fillId="0" borderId="0" applyFont="0" applyFill="0" applyBorder="0" applyAlignment="0" applyProtection="0"/>
    <xf numFmtId="39" fontId="8" fillId="0" borderId="0" applyFont="0" applyFill="0" applyBorder="0" applyAlignment="0" applyProtection="0"/>
    <xf numFmtId="253" fontId="8" fillId="0" borderId="0" applyFont="0" applyFill="0" applyBorder="0" applyAlignment="0" applyProtection="0"/>
    <xf numFmtId="209" fontId="8" fillId="0" borderId="0" applyProtection="0">
      <protection locked="0"/>
    </xf>
    <xf numFmtId="0" fontId="10" fillId="0" borderId="0"/>
    <xf numFmtId="209" fontId="8" fillId="0" borderId="0" applyProtection="0">
      <protection locked="0"/>
    </xf>
    <xf numFmtId="0" fontId="10" fillId="0" borderId="0"/>
    <xf numFmtId="0" fontId="28" fillId="105"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10" fillId="0" borderId="0"/>
    <xf numFmtId="209" fontId="8" fillId="0" borderId="0" applyProtection="0">
      <protection locked="0"/>
    </xf>
    <xf numFmtId="210" fontId="26" fillId="0" borderId="0"/>
    <xf numFmtId="209" fontId="8" fillId="0" borderId="0" applyProtection="0">
      <protection locked="0"/>
    </xf>
    <xf numFmtId="210" fontId="26" fillId="0" borderId="0"/>
    <xf numFmtId="209" fontId="8" fillId="0" borderId="0" applyProtection="0">
      <protection locked="0"/>
    </xf>
    <xf numFmtId="210" fontId="26"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10" fillId="0" borderId="0"/>
    <xf numFmtId="0" fontId="8" fillId="0" borderId="0"/>
    <xf numFmtId="209" fontId="8" fillId="0" borderId="0" applyProtection="0">
      <protection locked="0"/>
    </xf>
    <xf numFmtId="202" fontId="7" fillId="0" borderId="0"/>
    <xf numFmtId="202" fontId="7" fillId="0" borderId="0"/>
    <xf numFmtId="202" fontId="7" fillId="0" borderId="0"/>
    <xf numFmtId="0" fontId="7" fillId="0" borderId="0"/>
    <xf numFmtId="209" fontId="8" fillId="0" borderId="0" applyProtection="0">
      <protection locked="0"/>
    </xf>
    <xf numFmtId="202" fontId="7" fillId="0" borderId="0"/>
    <xf numFmtId="209" fontId="10" fillId="0" borderId="0"/>
    <xf numFmtId="202" fontId="7" fillId="0" borderId="0"/>
    <xf numFmtId="0" fontId="7" fillId="0" borderId="0"/>
    <xf numFmtId="209" fontId="8" fillId="0" borderId="0"/>
    <xf numFmtId="209" fontId="8" fillId="0" borderId="0"/>
    <xf numFmtId="202" fontId="7" fillId="0" borderId="0"/>
    <xf numFmtId="209" fontId="10" fillId="0" borderId="0"/>
    <xf numFmtId="0" fontId="10" fillId="0" borderId="0"/>
    <xf numFmtId="209"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7" fillId="0" borderId="0"/>
    <xf numFmtId="202" fontId="7" fillId="0" borderId="0"/>
    <xf numFmtId="202" fontId="7" fillId="0" borderId="0"/>
    <xf numFmtId="0" fontId="10" fillId="0" borderId="0"/>
    <xf numFmtId="202" fontId="7" fillId="0" borderId="0"/>
    <xf numFmtId="202" fontId="7" fillId="0" borderId="0"/>
    <xf numFmtId="202" fontId="7" fillId="0" borderId="0"/>
    <xf numFmtId="0" fontId="64" fillId="0" borderId="0">
      <alignment vertical="top"/>
    </xf>
    <xf numFmtId="209" fontId="8" fillId="0" borderId="0"/>
    <xf numFmtId="209" fontId="8" fillId="0" borderId="0" applyProtection="0">
      <protection locked="0"/>
    </xf>
    <xf numFmtId="0" fontId="10" fillId="0" borderId="0"/>
    <xf numFmtId="0" fontId="10" fillId="0" borderId="0"/>
    <xf numFmtId="0" fontId="28" fillId="105" borderId="0"/>
    <xf numFmtId="0" fontId="8"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10" fillId="0" borderId="0"/>
    <xf numFmtId="0" fontId="10" fillId="0" borderId="0"/>
    <xf numFmtId="0" fontId="10"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209" fontId="8" fillId="0" borderId="0"/>
    <xf numFmtId="0" fontId="7" fillId="0" borderId="0"/>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10" fillId="0" borderId="0"/>
    <xf numFmtId="209" fontId="8" fillId="0" borderId="0" applyProtection="0">
      <protection locked="0"/>
    </xf>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209" fontId="8" fillId="0" borderId="0"/>
    <xf numFmtId="0" fontId="7"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7"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0" fontId="28" fillId="105" borderId="0"/>
    <xf numFmtId="210" fontId="205" fillId="0" borderId="0"/>
    <xf numFmtId="0" fontId="2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205" fillId="0" borderId="0"/>
    <xf numFmtId="210" fontId="205" fillId="0" borderId="0"/>
    <xf numFmtId="209" fontId="8" fillId="0" borderId="0"/>
    <xf numFmtId="210" fontId="8" fillId="0" borderId="0"/>
    <xf numFmtId="210" fontId="8" fillId="0" borderId="0"/>
    <xf numFmtId="210" fontId="8" fillId="0" borderId="0"/>
    <xf numFmtId="0" fontId="28" fillId="105" borderId="0"/>
    <xf numFmtId="210" fontId="205" fillId="0" borderId="0"/>
    <xf numFmtId="0" fontId="2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0" fontId="25" fillId="0" borderId="0"/>
    <xf numFmtId="210" fontId="20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5"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199" fillId="0" borderId="0"/>
    <xf numFmtId="0" fontId="8" fillId="0" borderId="0"/>
    <xf numFmtId="0" fontId="8" fillId="0" borderId="0"/>
    <xf numFmtId="0" fontId="19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7" fillId="0" borderId="0"/>
    <xf numFmtId="0" fontId="199" fillId="0" borderId="0"/>
    <xf numFmtId="0" fontId="199"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31"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7" fillId="0" borderId="0"/>
    <xf numFmtId="0" fontId="7" fillId="0" borderId="0"/>
    <xf numFmtId="0" fontId="7" fillId="0" borderId="0"/>
    <xf numFmtId="0" fontId="7" fillId="0" borderId="0"/>
    <xf numFmtId="0" fontId="7" fillId="0" borderId="0"/>
    <xf numFmtId="0" fontId="7" fillId="0" borderId="0"/>
    <xf numFmtId="209" fontId="8" fillId="0" borderId="0"/>
    <xf numFmtId="209" fontId="8" fillId="0" borderId="0"/>
    <xf numFmtId="209" fontId="7" fillId="0" borderId="0"/>
    <xf numFmtId="209" fontId="8" fillId="0" borderId="0"/>
    <xf numFmtId="21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8"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47" fillId="0" borderId="0"/>
    <xf numFmtId="0" fontId="8" fillId="0" borderId="0"/>
    <xf numFmtId="0" fontId="199" fillId="0" borderId="0"/>
    <xf numFmtId="0" fontId="199"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2" fontId="8" fillId="0" borderId="0"/>
    <xf numFmtId="0" fontId="25" fillId="0" borderId="0"/>
    <xf numFmtId="0" fontId="25" fillId="0" borderId="0"/>
    <xf numFmtId="0" fontId="25"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6" fillId="0" borderId="0"/>
    <xf numFmtId="0" fontId="8" fillId="0" borderId="0">
      <alignment vertical="top"/>
    </xf>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6" fillId="0" borderId="0"/>
    <xf numFmtId="0" fontId="31" fillId="0" borderId="0">
      <alignment vertical="top"/>
    </xf>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54"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100" fillId="0" borderId="0"/>
    <xf numFmtId="0" fontId="28" fillId="105" borderId="0"/>
    <xf numFmtId="0" fontId="8" fillId="0" borderId="0"/>
    <xf numFmtId="209" fontId="199" fillId="0" borderId="0"/>
    <xf numFmtId="0" fontId="10"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210" fontId="205" fillId="0" borderId="0"/>
    <xf numFmtId="209" fontId="8" fillId="0" borderId="0"/>
    <xf numFmtId="0" fontId="7" fillId="0" borderId="0"/>
    <xf numFmtId="0" fontId="7" fillId="0" borderId="0"/>
    <xf numFmtId="209" fontId="8" fillId="0" borderId="0"/>
    <xf numFmtId="209" fontId="8" fillId="0" borderId="0"/>
    <xf numFmtId="209" fontId="7" fillId="0" borderId="0"/>
    <xf numFmtId="209" fontId="8" fillId="0" borderId="0"/>
    <xf numFmtId="0" fontId="7" fillId="0" borderId="0"/>
    <xf numFmtId="202" fontId="7" fillId="0" borderId="0"/>
    <xf numFmtId="209" fontId="8" fillId="0" borderId="0"/>
    <xf numFmtId="210" fontId="4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2" fontId="8" fillId="0" borderId="0"/>
    <xf numFmtId="209" fontId="8" fillId="0" borderId="0"/>
    <xf numFmtId="209" fontId="8" fillId="0" borderId="0"/>
    <xf numFmtId="209" fontId="7" fillId="0" borderId="0"/>
    <xf numFmtId="209" fontId="8" fillId="0" borderId="0"/>
    <xf numFmtId="0" fontId="7" fillId="0" borderId="0"/>
    <xf numFmtId="202" fontId="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25" fillId="0" borderId="0"/>
    <xf numFmtId="202" fontId="7" fillId="0" borderId="0"/>
    <xf numFmtId="0" fontId="7" fillId="0" borderId="0"/>
    <xf numFmtId="0" fontId="25" fillId="0" borderId="0"/>
    <xf numFmtId="202" fontId="7" fillId="0" borderId="0"/>
    <xf numFmtId="0" fontId="7" fillId="0" borderId="0"/>
    <xf numFmtId="0" fontId="25"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209" fontId="199" fillId="0" borderId="0"/>
    <xf numFmtId="0" fontId="8"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8"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8" fillId="0" borderId="0"/>
    <xf numFmtId="0" fontId="8" fillId="0" borderId="0">
      <alignment vertical="top"/>
    </xf>
    <xf numFmtId="0" fontId="28" fillId="105" borderId="0"/>
    <xf numFmtId="209" fontId="8" fillId="0" borderId="0"/>
    <xf numFmtId="210" fontId="8" fillId="0" borderId="0"/>
    <xf numFmtId="0" fontId="10"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31" fillId="0" borderId="0"/>
    <xf numFmtId="202" fontId="7" fillId="0" borderId="0"/>
    <xf numFmtId="0" fontId="31" fillId="0" borderId="0"/>
    <xf numFmtId="202" fontId="7" fillId="0" borderId="0"/>
    <xf numFmtId="0" fontId="31" fillId="0" borderId="0"/>
    <xf numFmtId="202" fontId="7" fillId="0" borderId="0"/>
    <xf numFmtId="0" fontId="31" fillId="0" borderId="0"/>
    <xf numFmtId="202" fontId="7" fillId="0" borderId="0"/>
    <xf numFmtId="0" fontId="31"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207"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27" fillId="0" borderId="0"/>
    <xf numFmtId="0" fontId="31" fillId="0" borderId="0"/>
    <xf numFmtId="0" fontId="206"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vertical="top"/>
    </xf>
    <xf numFmtId="209" fontId="8" fillId="0" borderId="0"/>
    <xf numFmtId="0"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0" fontId="7" fillId="0" borderId="0"/>
    <xf numFmtId="0" fontId="31" fillId="0" borderId="0">
      <alignment vertical="top"/>
    </xf>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1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10" fontId="205" fillId="0" borderId="0"/>
    <xf numFmtId="0" fontId="31" fillId="0" borderId="0">
      <alignment vertical="top"/>
    </xf>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106"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199" fillId="0" borderId="0"/>
    <xf numFmtId="0" fontId="31" fillId="0" borderId="0"/>
    <xf numFmtId="0" fontId="8" fillId="0" borderId="0"/>
    <xf numFmtId="0" fontId="8" fillId="0" borderId="0"/>
    <xf numFmtId="0" fontId="25" fillId="0" borderId="0"/>
    <xf numFmtId="0" fontId="31" fillId="0" borderId="0">
      <alignment vertical="top"/>
    </xf>
    <xf numFmtId="0" fontId="28" fillId="105"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10" fontId="205"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1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10"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applyProtection="0">
      <protection locked="0"/>
    </xf>
    <xf numFmtId="210" fontId="20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25"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5" fillId="0" borderId="0"/>
    <xf numFmtId="210" fontId="205" fillId="0" borderId="0"/>
    <xf numFmtId="0" fontId="2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25"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7" fillId="0" borderId="0"/>
    <xf numFmtId="210"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9"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9"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10"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alignment vertical="top"/>
    </xf>
    <xf numFmtId="202" fontId="7" fillId="0" borderId="0"/>
    <xf numFmtId="202" fontId="7" fillId="0" borderId="0"/>
    <xf numFmtId="202" fontId="7" fillId="0" borderId="0"/>
    <xf numFmtId="202" fontId="7" fillId="0" borderId="0"/>
    <xf numFmtId="202" fontId="7" fillId="0" borderId="0"/>
    <xf numFmtId="202" fontId="7" fillId="0" borderId="0"/>
    <xf numFmtId="0" fontId="10" fillId="0" borderId="0"/>
    <xf numFmtId="0" fontId="31" fillId="0" borderId="0"/>
    <xf numFmtId="0" fontId="31" fillId="0" borderId="0"/>
    <xf numFmtId="202" fontId="7" fillId="0" borderId="0"/>
    <xf numFmtId="202" fontId="7" fillId="0" borderId="0"/>
    <xf numFmtId="202"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28" fillId="105" borderId="0"/>
    <xf numFmtId="202" fontId="7" fillId="0" borderId="0"/>
    <xf numFmtId="209" fontId="63" fillId="0" borderId="0"/>
    <xf numFmtId="202" fontId="7" fillId="0" borderId="0"/>
    <xf numFmtId="0" fontId="8" fillId="0" borderId="0">
      <alignment vertical="top"/>
    </xf>
    <xf numFmtId="0" fontId="28" fillId="105" borderId="0"/>
    <xf numFmtId="209" fontId="8" fillId="0" borderId="0"/>
    <xf numFmtId="202" fontId="7" fillId="0" borderId="0"/>
    <xf numFmtId="0" fontId="10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202" fontId="7" fillId="0" borderId="0"/>
    <xf numFmtId="202" fontId="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209"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99"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209" fontId="199"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8" fillId="0" borderId="0" applyProtection="0">
      <protection locked="0"/>
    </xf>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0" fontId="64" fillId="0" borderId="0"/>
    <xf numFmtId="209" fontId="8" fillId="0" borderId="0"/>
    <xf numFmtId="209" fontId="8" fillId="0" borderId="0" applyProtection="0">
      <protection locked="0"/>
    </xf>
    <xf numFmtId="0" fontId="10" fillId="0" borderId="0"/>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9" fontId="10" fillId="0" borderId="0"/>
    <xf numFmtId="209" fontId="10" fillId="0" borderId="0"/>
    <xf numFmtId="0" fontId="7" fillId="0" borderId="0"/>
    <xf numFmtId="202" fontId="8"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7"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28" fillId="105" borderId="0"/>
    <xf numFmtId="209" fontId="8" fillId="0" borderId="0"/>
    <xf numFmtId="209" fontId="8" fillId="0" borderId="0"/>
    <xf numFmtId="209" fontId="8"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205" fillId="0" borderId="0"/>
    <xf numFmtId="0" fontId="7" fillId="0" borderId="0"/>
    <xf numFmtId="209" fontId="8" fillId="0" borderId="0" applyProtection="0">
      <protection locked="0"/>
    </xf>
    <xf numFmtId="0" fontId="8" fillId="0" borderId="0"/>
    <xf numFmtId="209" fontId="10" fillId="0" borderId="0"/>
    <xf numFmtId="0"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0" fontId="7"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14" fillId="0" borderId="0">
      <alignment vertical="top"/>
    </xf>
    <xf numFmtId="0" fontId="28" fillId="105"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8" fillId="0" borderId="0"/>
    <xf numFmtId="0" fontId="10" fillId="0" borderId="0"/>
    <xf numFmtId="209" fontId="8" fillId="0" borderId="0" applyProtection="0">
      <protection locked="0"/>
    </xf>
    <xf numFmtId="0" fontId="8" fillId="0" borderId="0"/>
    <xf numFmtId="209" fontId="8" fillId="0" borderId="0" applyProtection="0">
      <protection locked="0"/>
    </xf>
    <xf numFmtId="0" fontId="8" fillId="0" borderId="0"/>
    <xf numFmtId="0" fontId="8" fillId="0" borderId="0"/>
    <xf numFmtId="0" fontId="8" fillId="0" borderId="0"/>
    <xf numFmtId="0" fontId="8" fillId="0" borderId="0"/>
    <xf numFmtId="209" fontId="63"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0" fontId="8" fillId="0" borderId="0"/>
    <xf numFmtId="202" fontId="8" fillId="0" borderId="0"/>
    <xf numFmtId="0" fontId="8" fillId="0" borderId="0"/>
    <xf numFmtId="202" fontId="7" fillId="0" borderId="0"/>
    <xf numFmtId="210" fontId="8" fillId="0" borderId="0"/>
    <xf numFmtId="202" fontId="7" fillId="0" borderId="0"/>
    <xf numFmtId="202" fontId="7" fillId="0" borderId="0"/>
    <xf numFmtId="202" fontId="7" fillId="0" borderId="0"/>
    <xf numFmtId="0" fontId="10" fillId="0" borderId="0"/>
    <xf numFmtId="209" fontId="8" fillId="0" borderId="0" applyProtection="0">
      <protection locked="0"/>
    </xf>
    <xf numFmtId="0" fontId="8" fillId="0" borderId="0"/>
    <xf numFmtId="0" fontId="10" fillId="0" borderId="0"/>
    <xf numFmtId="209" fontId="7" fillId="0" borderId="0"/>
    <xf numFmtId="202" fontId="7" fillId="0" borderId="0"/>
    <xf numFmtId="0" fontId="28" fillId="105" borderId="0"/>
    <xf numFmtId="209" fontId="8" fillId="0" borderId="0" applyProtection="0">
      <protection locked="0"/>
    </xf>
    <xf numFmtId="0" fontId="8" fillId="0" borderId="0"/>
    <xf numFmtId="202" fontId="8" fillId="0" borderId="0"/>
    <xf numFmtId="209" fontId="8" fillId="0" borderId="0"/>
    <xf numFmtId="209" fontId="7" fillId="0" borderId="0"/>
    <xf numFmtId="0" fontId="8" fillId="0" borderId="0"/>
    <xf numFmtId="0" fontId="10"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9"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5" fillId="0" borderId="0"/>
    <xf numFmtId="210" fontId="205" fillId="0" borderId="0"/>
    <xf numFmtId="0" fontId="8" fillId="0" borderId="0"/>
    <xf numFmtId="209" fontId="8" fillId="0" borderId="0" applyProtection="0">
      <protection locked="0"/>
    </xf>
    <xf numFmtId="209" fontId="7" fillId="0" borderId="0"/>
    <xf numFmtId="0" fontId="8" fillId="0" borderId="0"/>
    <xf numFmtId="0" fontId="10"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5" fillId="0" borderId="0"/>
    <xf numFmtId="0" fontId="25" fillId="0" borderId="0"/>
    <xf numFmtId="0" fontId="25"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xf numFmtId="210" fontId="8" fillId="0" borderId="0"/>
    <xf numFmtId="202" fontId="8" fillId="0" borderId="0"/>
    <xf numFmtId="209" fontId="8" fillId="0" borderId="0" applyProtection="0">
      <protection locked="0"/>
    </xf>
    <xf numFmtId="209" fontId="7" fillId="0" borderId="0"/>
    <xf numFmtId="0" fontId="8" fillId="0" borderId="0"/>
    <xf numFmtId="0" fontId="10"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0" fontId="31" fillId="0" borderId="0">
      <alignment vertical="top"/>
    </xf>
    <xf numFmtId="0" fontId="28" fillId="105" borderId="0"/>
    <xf numFmtId="0" fontId="7"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8" fillId="0" borderId="0" applyProtection="0">
      <protection locked="0"/>
    </xf>
    <xf numFmtId="0" fontId="8" fillId="0" borderId="0"/>
    <xf numFmtId="0" fontId="8" fillId="0" borderId="0"/>
    <xf numFmtId="0" fontId="8" fillId="0" borderId="0"/>
    <xf numFmtId="0" fontId="8" fillId="0" borderId="0"/>
    <xf numFmtId="0" fontId="10"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7" fillId="0" borderId="0"/>
    <xf numFmtId="209" fontId="199" fillId="0" borderId="0"/>
    <xf numFmtId="209" fontId="199" fillId="0" borderId="0"/>
    <xf numFmtId="209" fontId="199" fillId="0" borderId="0"/>
    <xf numFmtId="210" fontId="205"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0"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0" fontId="27" fillId="0" borderId="0"/>
    <xf numFmtId="202" fontId="8" fillId="0" borderId="0" applyNumberFormat="0" applyFill="0" applyBorder="0" applyAlignment="0" applyProtection="0"/>
    <xf numFmtId="209" fontId="8" fillId="0" borderId="0" applyProtection="0">
      <protection locked="0"/>
    </xf>
    <xf numFmtId="0" fontId="28" fillId="105"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8"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8" fillId="0" borderId="0"/>
    <xf numFmtId="202" fontId="208" fillId="0" borderId="0"/>
    <xf numFmtId="0" fontId="7"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54" fontId="206"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10" fontId="205" fillId="0" borderId="0"/>
    <xf numFmtId="209" fontId="205" fillId="0" borderId="0"/>
    <xf numFmtId="210" fontId="205" fillId="0" borderId="0"/>
    <xf numFmtId="209" fontId="7" fillId="0" borderId="0"/>
    <xf numFmtId="210" fontId="7"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10" fontId="205" fillId="0" borderId="0"/>
    <xf numFmtId="202" fontId="7" fillId="0" borderId="0"/>
    <xf numFmtId="202" fontId="7" fillId="0" borderId="0"/>
    <xf numFmtId="202" fontId="7" fillId="0"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207" fillId="0" borderId="0"/>
    <xf numFmtId="0" fontId="10" fillId="0" borderId="0"/>
    <xf numFmtId="202" fontId="7" fillId="0" borderId="0"/>
    <xf numFmtId="209" fontId="8" fillId="0" borderId="0" applyProtection="0">
      <protection locked="0"/>
    </xf>
    <xf numFmtId="0" fontId="10" fillId="0" borderId="0"/>
    <xf numFmtId="209" fontId="199" fillId="0" borderId="0"/>
    <xf numFmtId="209" fontId="8" fillId="0" borderId="0" applyProtection="0">
      <protection locked="0"/>
    </xf>
    <xf numFmtId="0" fontId="8" fillId="0" borderId="0"/>
    <xf numFmtId="0" fontId="10" fillId="0" borderId="0"/>
    <xf numFmtId="202" fontId="8" fillId="0" borderId="0" applyProtection="0">
      <protection locked="0"/>
    </xf>
    <xf numFmtId="0" fontId="7" fillId="0" borderId="0"/>
    <xf numFmtId="209" fontId="8" fillId="0" borderId="0" applyProtection="0">
      <protection locked="0"/>
    </xf>
    <xf numFmtId="254" fontId="8" fillId="0" borderId="0"/>
    <xf numFmtId="0" fontId="10" fillId="0" borderId="0"/>
    <xf numFmtId="0" fontId="10"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10" fontId="205" fillId="0" borderId="0"/>
    <xf numFmtId="209" fontId="205" fillId="0" borderId="0"/>
    <xf numFmtId="210" fontId="205" fillId="0" borderId="0"/>
    <xf numFmtId="209" fontId="10" fillId="36" borderId="16" applyNumberFormat="0" applyFont="0" applyAlignment="0" applyProtection="0"/>
    <xf numFmtId="209" fontId="10" fillId="36" borderId="16" applyNumberFormat="0" applyFont="0" applyAlignment="0" applyProtection="0"/>
    <xf numFmtId="210" fontId="10" fillId="36" borderId="16" applyNumberFormat="0" applyFont="0" applyAlignment="0" applyProtection="0"/>
    <xf numFmtId="210" fontId="10" fillId="36" borderId="16" applyNumberFormat="0" applyFont="0" applyAlignment="0" applyProtection="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7" fillId="0" borderId="0"/>
    <xf numFmtId="202" fontId="8" fillId="0" borderId="0" applyNumberFormat="0" applyFill="0" applyBorder="0" applyAlignment="0" applyProtection="0"/>
    <xf numFmtId="0" fontId="8" fillId="0" borderId="0"/>
    <xf numFmtId="254" fontId="8" fillId="0" borderId="0"/>
    <xf numFmtId="0" fontId="31" fillId="0" borderId="0">
      <alignment vertical="top"/>
    </xf>
    <xf numFmtId="0" fontId="28" fillId="105" borderId="0"/>
    <xf numFmtId="209" fontId="7" fillId="0" borderId="0"/>
    <xf numFmtId="209" fontId="7" fillId="0" borderId="0"/>
    <xf numFmtId="209" fontId="7" fillId="0" borderId="0"/>
    <xf numFmtId="0" fontId="10" fillId="0" borderId="0"/>
    <xf numFmtId="202" fontId="7"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7" fillId="0" borderId="0"/>
    <xf numFmtId="210" fontId="7" fillId="0" borderId="0"/>
    <xf numFmtId="210" fontId="205" fillId="0" borderId="0"/>
    <xf numFmtId="0" fontId="7" fillId="0" borderId="0"/>
    <xf numFmtId="209" fontId="205" fillId="0" borderId="0"/>
    <xf numFmtId="209" fontId="8" fillId="0" borderId="0" applyProtection="0">
      <protection locked="0"/>
    </xf>
    <xf numFmtId="209" fontId="8" fillId="0" borderId="0" applyProtection="0">
      <protection locked="0"/>
    </xf>
    <xf numFmtId="209" fontId="8" fillId="0" borderId="0"/>
    <xf numFmtId="209" fontId="8" fillId="0" borderId="0" applyProtection="0">
      <protection locked="0"/>
    </xf>
    <xf numFmtId="0" fontId="10" fillId="0" borderId="0"/>
    <xf numFmtId="209" fontId="8" fillId="0" borderId="0" applyProtection="0">
      <protection locked="0"/>
    </xf>
    <xf numFmtId="209" fontId="8" fillId="0" borderId="0" applyProtection="0">
      <protection locked="0"/>
    </xf>
    <xf numFmtId="209" fontId="8" fillId="0" borderId="0"/>
    <xf numFmtId="209" fontId="8" fillId="0" borderId="0"/>
    <xf numFmtId="209" fontId="8" fillId="0" borderId="0"/>
    <xf numFmtId="209" fontId="8" fillId="0" borderId="0"/>
    <xf numFmtId="209" fontId="7" fillId="0"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8" fillId="0" borderId="0"/>
    <xf numFmtId="0" fontId="10" fillId="0" borderId="0"/>
    <xf numFmtId="202" fontId="209" fillId="0" borderId="0"/>
    <xf numFmtId="0" fontId="7" fillId="0" borderId="0"/>
    <xf numFmtId="254" fontId="8" fillId="0" borderId="0"/>
    <xf numFmtId="209" fontId="8" fillId="0" borderId="0" applyProtection="0">
      <protection locked="0"/>
    </xf>
    <xf numFmtId="209" fontId="8" fillId="0" borderId="0" applyProtection="0">
      <protection locked="0"/>
    </xf>
    <xf numFmtId="209" fontId="8" fillId="0" borderId="0" applyProtection="0">
      <protection locked="0"/>
    </xf>
    <xf numFmtId="209" fontId="8" fillId="0" borderId="0" applyProtection="0">
      <protection locked="0"/>
    </xf>
    <xf numFmtId="0" fontId="10" fillId="0" borderId="0"/>
    <xf numFmtId="0" fontId="7" fillId="0" borderId="0"/>
    <xf numFmtId="239" fontId="40" fillId="0" borderId="0" applyNumberFormat="0" applyFill="0" applyBorder="0" applyAlignment="0" applyProtection="0"/>
    <xf numFmtId="255" fontId="28" fillId="0" borderId="0" applyFont="0" applyFill="0" applyBorder="0" applyAlignment="0" applyProtection="0"/>
    <xf numFmtId="202" fontId="160" fillId="0" borderId="0" applyFill="0" applyBorder="0">
      <protection locked="0"/>
    </xf>
    <xf numFmtId="251" fontId="153" fillId="0" borderId="0" applyNumberFormat="0" applyFill="0" applyBorder="0" applyAlignment="0">
      <alignment vertical="center"/>
      <protection locked="0"/>
    </xf>
    <xf numFmtId="202" fontId="108" fillId="0" borderId="0"/>
    <xf numFmtId="239" fontId="28" fillId="0" borderId="0"/>
    <xf numFmtId="202" fontId="75" fillId="0" borderId="0"/>
    <xf numFmtId="256" fontId="28" fillId="0" borderId="0" applyFont="0" applyFill="0" applyBorder="0" applyAlignment="0" applyProtection="0"/>
    <xf numFmtId="179" fontId="2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02" fontId="8" fillId="44" borderId="36" applyNumberFormat="0" applyFont="0" applyAlignment="0" applyProtection="0"/>
    <xf numFmtId="209" fontId="10" fillId="44" borderId="36" applyNumberFormat="0" applyFont="0" applyAlignment="0" applyProtection="0"/>
    <xf numFmtId="0" fontId="10" fillId="44" borderId="36"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0" fontId="10" fillId="0" borderId="0"/>
    <xf numFmtId="209" fontId="10" fillId="44" borderId="36" applyNumberFormat="0" applyFont="0" applyAlignment="0" applyProtection="0"/>
    <xf numFmtId="0" fontId="10" fillId="44" borderId="36" applyNumberFormat="0" applyFont="0" applyAlignment="0" applyProtection="0"/>
    <xf numFmtId="0" fontId="10" fillId="44" borderId="36" applyNumberFormat="0" applyFont="0" applyAlignment="0" applyProtection="0"/>
    <xf numFmtId="0" fontId="10" fillId="0" borderId="0"/>
    <xf numFmtId="202" fontId="8" fillId="44" borderId="36" applyNumberFormat="0" applyFont="0" applyAlignment="0" applyProtection="0"/>
    <xf numFmtId="0" fontId="10" fillId="17" borderId="24" applyNumberFormat="0" applyFont="0" applyAlignment="0" applyProtection="0"/>
    <xf numFmtId="0" fontId="10" fillId="44" borderId="36" applyNumberFormat="0" applyFont="0" applyAlignment="0" applyProtection="0"/>
    <xf numFmtId="202" fontId="8" fillId="44" borderId="36" applyNumberFormat="0" applyFont="0" applyAlignment="0" applyProtection="0"/>
    <xf numFmtId="0" fontId="10" fillId="44" borderId="36" applyNumberFormat="0" applyFont="0" applyAlignment="0" applyProtection="0"/>
    <xf numFmtId="209" fontId="10" fillId="44" borderId="36" applyNumberFormat="0" applyFont="0" applyAlignment="0" applyProtection="0"/>
    <xf numFmtId="0" fontId="10" fillId="44" borderId="36" applyNumberFormat="0" applyFont="0" applyAlignment="0" applyProtection="0"/>
    <xf numFmtId="209" fontId="10" fillId="44" borderId="36" applyNumberFormat="0" applyFont="0" applyAlignment="0" applyProtection="0"/>
    <xf numFmtId="0" fontId="10" fillId="44" borderId="36" applyNumberFormat="0" applyFont="0" applyAlignment="0" applyProtection="0"/>
    <xf numFmtId="209" fontId="10" fillId="44" borderId="36" applyNumberFormat="0" applyFont="0" applyAlignment="0" applyProtection="0"/>
    <xf numFmtId="0" fontId="10"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44" borderId="36"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0" fontId="10" fillId="44" borderId="36"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0" fontId="7"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7" fillId="12" borderId="0" applyNumberFormat="0" applyBorder="0" applyAlignment="0" applyProtection="0"/>
    <xf numFmtId="210" fontId="7" fillId="12" borderId="0" applyNumberFormat="0" applyBorder="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209" fontId="11" fillId="44" borderId="36" applyNumberFormat="0" applyFont="0" applyAlignment="0" applyProtection="0"/>
    <xf numFmtId="0" fontId="11" fillId="44" borderId="36"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44" borderId="36" applyNumberFormat="0" applyFont="0" applyAlignment="0" applyProtection="0"/>
    <xf numFmtId="210" fontId="10" fillId="17" borderId="24" applyNumberFormat="0" applyFont="0" applyAlignment="0" applyProtection="0"/>
    <xf numFmtId="0" fontId="10" fillId="0" borderId="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209" fontId="10" fillId="17" borderId="24" applyNumberFormat="0" applyFont="0" applyAlignment="0" applyProtection="0"/>
    <xf numFmtId="209" fontId="10" fillId="17" borderId="24" applyNumberFormat="0" applyFont="0" applyAlignment="0" applyProtection="0"/>
    <xf numFmtId="210" fontId="10" fillId="17" borderId="24" applyNumberFormat="0" applyFont="0" applyAlignment="0" applyProtection="0"/>
    <xf numFmtId="210" fontId="10" fillId="17" borderId="24" applyNumberFormat="0" applyFont="0" applyAlignment="0" applyProtection="0"/>
    <xf numFmtId="0" fontId="10" fillId="0" borderId="0"/>
    <xf numFmtId="257" fontId="8" fillId="0" borderId="0" applyFont="0" applyFill="0" applyBorder="0" applyAlignment="0" applyProtection="0"/>
    <xf numFmtId="258" fontId="8" fillId="0" borderId="0" applyFont="0" applyFill="0" applyBorder="0" applyAlignment="0" applyProtection="0"/>
    <xf numFmtId="202" fontId="8" fillId="0" borderId="34">
      <alignment vertical="center" wrapText="1"/>
    </xf>
    <xf numFmtId="0" fontId="211" fillId="55" borderId="37" applyNumberFormat="0" applyAlignment="0" applyProtection="0"/>
    <xf numFmtId="0" fontId="211" fillId="55" borderId="37" applyNumberFormat="0" applyAlignment="0" applyProtection="0"/>
    <xf numFmtId="0" fontId="211" fillId="55" borderId="37" applyNumberFormat="0" applyAlignment="0" applyProtection="0"/>
    <xf numFmtId="0" fontId="211" fillId="55" borderId="37" applyNumberFormat="0" applyAlignment="0" applyProtection="0"/>
    <xf numFmtId="0" fontId="211" fillId="55" borderId="37" applyNumberFormat="0" applyAlignment="0" applyProtection="0"/>
    <xf numFmtId="202" fontId="98" fillId="88" borderId="37" applyNumberFormat="0" applyAlignment="0" applyProtection="0"/>
    <xf numFmtId="202" fontId="98" fillId="88" borderId="37" applyNumberFormat="0" applyAlignment="0" applyProtection="0"/>
    <xf numFmtId="0" fontId="211" fillId="55" borderId="37" applyNumberFormat="0" applyAlignment="0" applyProtection="0"/>
    <xf numFmtId="0" fontId="211" fillId="55" borderId="37" applyNumberFormat="0" applyAlignment="0" applyProtection="0"/>
    <xf numFmtId="0" fontId="211" fillId="55" borderId="37" applyNumberFormat="0" applyAlignment="0" applyProtection="0"/>
    <xf numFmtId="0" fontId="211" fillId="55" borderId="37" applyNumberFormat="0" applyAlignment="0" applyProtection="0"/>
    <xf numFmtId="0" fontId="211" fillId="55" borderId="37" applyNumberFormat="0" applyAlignment="0" applyProtection="0"/>
    <xf numFmtId="203" fontId="212" fillId="0" borderId="12" applyBorder="0">
      <protection locked="0"/>
    </xf>
    <xf numFmtId="0" fontId="10" fillId="0" borderId="0"/>
    <xf numFmtId="202" fontId="44" fillId="0" borderId="0"/>
    <xf numFmtId="1" fontId="213" fillId="0" borderId="0" applyProtection="0">
      <alignment horizontal="right" vertical="center"/>
    </xf>
    <xf numFmtId="202" fontId="100" fillId="0" borderId="0"/>
    <xf numFmtId="202" fontId="100" fillId="0" borderId="0"/>
    <xf numFmtId="202" fontId="92" fillId="0" borderId="0"/>
    <xf numFmtId="9" fontId="100" fillId="0" borderId="46" applyBorder="0"/>
    <xf numFmtId="259" fontId="8" fillId="0" borderId="0" applyFont="0" applyFill="0" applyBorder="0" applyAlignment="0"/>
    <xf numFmtId="260" fontId="160" fillId="0" borderId="0" applyFill="0" applyBorder="0">
      <protection locked="0"/>
    </xf>
    <xf numFmtId="168" fontId="8" fillId="0" borderId="0" applyFont="0" applyFill="0" applyBorder="0" applyAlignment="0" applyProtection="0"/>
    <xf numFmtId="261" fontId="160" fillId="0" borderId="0" applyFill="0" applyBorder="0">
      <protection locked="0"/>
    </xf>
    <xf numFmtId="261"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2" fontId="8" fillId="0" borderId="0" applyFont="0" applyFill="0" applyBorder="0" applyProtection="0">
      <alignment horizontal="right"/>
    </xf>
    <xf numFmtId="9" fontId="100" fillId="0" borderId="46" applyBorder="0"/>
    <xf numFmtId="168" fontId="10" fillId="0" borderId="0" applyFont="0" applyFill="0" applyBorder="0" applyAlignment="0" applyProtection="0"/>
    <xf numFmtId="263" fontId="8" fillId="0" borderId="0" applyFont="0" applyFill="0" applyBorder="0" applyAlignment="0" applyProtection="0"/>
    <xf numFmtId="264" fontId="8" fillId="0" borderId="0" applyFont="0" applyFill="0" applyBorder="0" applyAlignment="0" applyProtection="0"/>
    <xf numFmtId="37" fontId="8" fillId="0" borderId="34" applyFont="0" applyFill="0" applyBorder="0" applyProtection="0"/>
    <xf numFmtId="265" fontId="156"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1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9"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3"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3"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9"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0" fontId="10" fillId="0" borderId="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5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2" fontId="67" fillId="0" borderId="61" applyNumberFormat="0" applyAlignment="0"/>
    <xf numFmtId="202" fontId="67" fillId="0" borderId="61" applyNumberFormat="0" applyAlignment="0"/>
    <xf numFmtId="15" fontId="100" fillId="0" borderId="0" applyFont="0" applyFill="0" applyBorder="0" applyAlignment="0" applyProtection="0"/>
    <xf numFmtId="4" fontId="100" fillId="0" borderId="0" applyFont="0" applyFill="0" applyBorder="0" applyAlignment="0" applyProtection="0"/>
    <xf numFmtId="202" fontId="8" fillId="0" borderId="2">
      <alignment horizontal="center"/>
    </xf>
    <xf numFmtId="3" fontId="100" fillId="0" borderId="0" applyFont="0" applyFill="0" applyBorder="0" applyAlignment="0" applyProtection="0"/>
    <xf numFmtId="202" fontId="100" fillId="114" borderId="0" applyNumberFormat="0" applyFont="0" applyBorder="0" applyAlignment="0" applyProtection="0"/>
    <xf numFmtId="39" fontId="8" fillId="0" borderId="0" applyFill="0" applyBorder="0" applyAlignment="0" applyProtection="0"/>
    <xf numFmtId="3" fontId="155" fillId="0" borderId="0" applyFont="0" applyFill="0" applyBorder="0" applyAlignment="0" applyProtection="0"/>
    <xf numFmtId="202" fontId="75" fillId="0" borderId="0"/>
    <xf numFmtId="3" fontId="155" fillId="0" borderId="0" applyFont="0" applyFill="0" applyBorder="0" applyAlignment="0" applyProtection="0"/>
    <xf numFmtId="202" fontId="75" fillId="0" borderId="0"/>
    <xf numFmtId="3" fontId="215" fillId="0" borderId="0"/>
    <xf numFmtId="202" fontId="216" fillId="0" borderId="0">
      <alignment horizontal="left" indent="7"/>
    </xf>
    <xf numFmtId="202" fontId="216" fillId="6" borderId="0">
      <alignment horizontal="left" indent="7"/>
    </xf>
    <xf numFmtId="202" fontId="215" fillId="0" borderId="0">
      <alignment horizontal="left" indent="6"/>
    </xf>
    <xf numFmtId="202" fontId="217" fillId="6" borderId="0">
      <alignment horizontal="left" indent="6"/>
    </xf>
    <xf numFmtId="3" fontId="44" fillId="0" borderId="51" applyFill="0"/>
    <xf numFmtId="202" fontId="40" fillId="123" borderId="34" applyNumberFormat="0" applyBorder="0" applyAlignment="0">
      <alignment horizontal="right"/>
    </xf>
    <xf numFmtId="202" fontId="40" fillId="123" borderId="34" applyNumberFormat="0" applyBorder="0" applyAlignment="0">
      <alignment horizontal="right"/>
    </xf>
    <xf numFmtId="209" fontId="40" fillId="123" borderId="34" applyNumberFormat="0" applyBorder="0" applyAlignment="0">
      <alignment horizontal="right"/>
    </xf>
    <xf numFmtId="210" fontId="40" fillId="123" borderId="34" applyNumberFormat="0" applyBorder="0" applyAlignment="0">
      <alignment horizontal="right"/>
    </xf>
    <xf numFmtId="209" fontId="40" fillId="123" borderId="34" applyNumberFormat="0" applyBorder="0" applyAlignment="0">
      <alignment horizontal="right"/>
    </xf>
    <xf numFmtId="210" fontId="40" fillId="123" borderId="34" applyNumberFormat="0" applyBorder="0" applyAlignment="0">
      <alignment horizontal="right"/>
    </xf>
    <xf numFmtId="209" fontId="40" fillId="123" borderId="34" applyNumberFormat="0" applyBorder="0" applyAlignment="0">
      <alignment horizontal="right"/>
    </xf>
    <xf numFmtId="210" fontId="40" fillId="123" borderId="34" applyNumberFormat="0" applyBorder="0" applyAlignment="0">
      <alignment horizontal="right"/>
    </xf>
    <xf numFmtId="209" fontId="40" fillId="123" borderId="34" applyNumberFormat="0" applyBorder="0" applyAlignment="0">
      <alignment horizontal="right"/>
    </xf>
    <xf numFmtId="210" fontId="40" fillId="123" borderId="34" applyNumberFormat="0" applyBorder="0" applyAlignment="0">
      <alignment horizontal="right"/>
    </xf>
    <xf numFmtId="209" fontId="40" fillId="123" borderId="34" applyNumberFormat="0" applyBorder="0" applyAlignment="0">
      <alignment horizontal="right"/>
    </xf>
    <xf numFmtId="210" fontId="40" fillId="123" borderId="34" applyNumberFormat="0" applyBorder="0" applyAlignment="0">
      <alignment horizontal="right"/>
    </xf>
    <xf numFmtId="209" fontId="40" fillId="123" borderId="34" applyNumberFormat="0" applyBorder="0" applyAlignment="0">
      <alignment horizontal="right"/>
    </xf>
    <xf numFmtId="210" fontId="40" fillId="123" borderId="34" applyNumberFormat="0" applyBorder="0" applyAlignment="0">
      <alignment horizontal="right"/>
    </xf>
    <xf numFmtId="209" fontId="40" fillId="123" borderId="34" applyNumberFormat="0" applyBorder="0" applyAlignment="0">
      <alignment horizontal="right"/>
    </xf>
    <xf numFmtId="210" fontId="40" fillId="123" borderId="34" applyNumberFormat="0" applyBorder="0" applyAlignment="0">
      <alignment horizontal="right"/>
    </xf>
    <xf numFmtId="209" fontId="40" fillId="123" borderId="34" applyNumberFormat="0" applyBorder="0" applyAlignment="0">
      <alignment horizontal="right"/>
    </xf>
    <xf numFmtId="210" fontId="40" fillId="123" borderId="34" applyNumberFormat="0" applyBorder="0" applyAlignment="0">
      <alignment horizontal="right"/>
    </xf>
    <xf numFmtId="202" fontId="218" fillId="124" borderId="0"/>
    <xf numFmtId="202" fontId="218" fillId="124" borderId="0"/>
    <xf numFmtId="202" fontId="44" fillId="0" borderId="0" applyFill="0"/>
    <xf numFmtId="202" fontId="44" fillId="0" borderId="0"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202" fontId="8" fillId="125" borderId="0" applyNumberFormat="0" applyFont="0" applyBorder="0" applyAlignment="0"/>
    <xf numFmtId="202" fontId="8" fillId="125" borderId="0" applyNumberFormat="0" applyFont="0" applyBorder="0" applyAlignment="0"/>
    <xf numFmtId="202" fontId="8" fillId="125" borderId="0" applyNumberFormat="0" applyFont="0" applyBorder="0" applyAlignment="0"/>
    <xf numFmtId="202" fontId="8" fillId="125" borderId="0" applyNumberFormat="0" applyFont="0" applyBorder="0" applyAlignment="0"/>
    <xf numFmtId="202" fontId="218" fillId="126" borderId="0">
      <alignment horizontal="left" indent="2"/>
    </xf>
    <xf numFmtId="202" fontId="218" fillId="126" borderId="0">
      <alignment horizontal="left" indent="2"/>
    </xf>
    <xf numFmtId="202" fontId="218" fillId="0" borderId="0" applyFill="0">
      <alignment horizontal="left" indent="2"/>
    </xf>
    <xf numFmtId="202" fontId="218" fillId="0" borderId="0" applyFill="0">
      <alignment horizontal="left" indent="2"/>
    </xf>
    <xf numFmtId="3" fontId="44" fillId="0" borderId="0" applyFill="0"/>
    <xf numFmtId="202" fontId="8" fillId="0" borderId="0" applyNumberFormat="0" applyFont="0" applyBorder="0" applyAlignment="0"/>
    <xf numFmtId="202" fontId="8" fillId="127" borderId="0" applyNumberFormat="0" applyFont="0" applyBorder="0" applyAlignment="0"/>
    <xf numFmtId="202" fontId="219" fillId="0" borderId="0">
      <alignment horizontal="left" indent="4"/>
    </xf>
    <xf numFmtId="202" fontId="220" fillId="127" borderId="0">
      <alignment horizontal="left" indent="4"/>
    </xf>
    <xf numFmtId="202" fontId="221" fillId="0" borderId="0">
      <alignment horizontal="left" indent="4"/>
    </xf>
    <xf numFmtId="202" fontId="222" fillId="127" borderId="0">
      <alignment horizontal="left" indent="4"/>
    </xf>
    <xf numFmtId="3" fontId="136" fillId="0" borderId="0" applyFill="0"/>
    <xf numFmtId="202" fontId="8" fillId="0" borderId="0" applyNumberFormat="0" applyFont="0" applyBorder="0" applyAlignment="0"/>
    <xf numFmtId="202" fontId="8" fillId="0" borderId="0" applyNumberFormat="0" applyFont="0" applyBorder="0" applyAlignment="0"/>
    <xf numFmtId="202" fontId="223" fillId="0" borderId="0">
      <alignment horizontal="left" indent="6"/>
    </xf>
    <xf numFmtId="202" fontId="223" fillId="0" borderId="0">
      <alignment horizontal="left" indent="6"/>
    </xf>
    <xf numFmtId="202" fontId="223" fillId="0" borderId="0" applyFill="0">
      <alignment horizontal="left" indent="6"/>
    </xf>
    <xf numFmtId="202" fontId="223" fillId="0" borderId="0" applyFill="0">
      <alignment horizontal="left" indent="6"/>
    </xf>
    <xf numFmtId="215" fontId="63" fillId="0" borderId="0" applyFill="0"/>
    <xf numFmtId="202" fontId="8" fillId="0" borderId="0" applyNumberFormat="0" applyFont="0" applyBorder="0" applyAlignment="0"/>
    <xf numFmtId="202" fontId="8" fillId="0" borderId="0" applyNumberFormat="0" applyFont="0" applyBorder="0" applyAlignment="0"/>
    <xf numFmtId="202" fontId="224" fillId="0" borderId="0">
      <alignment horizontal="left" indent="7"/>
    </xf>
    <xf numFmtId="202" fontId="224" fillId="0" borderId="0">
      <alignment horizontal="left" indent="7"/>
    </xf>
    <xf numFmtId="216" fontId="224" fillId="0" borderId="0" applyFill="0">
      <alignment horizontal="left" indent="7"/>
    </xf>
    <xf numFmtId="215" fontId="137" fillId="0" borderId="0" applyFill="0"/>
    <xf numFmtId="202" fontId="8" fillId="0" borderId="0" applyNumberFormat="0" applyFont="0" applyBorder="0" applyAlignment="0"/>
    <xf numFmtId="202" fontId="8" fillId="0" borderId="0" applyNumberFormat="0" applyFont="0" applyBorder="0" applyAlignment="0"/>
    <xf numFmtId="202" fontId="138" fillId="0" borderId="0">
      <alignment horizontal="left" indent="8"/>
    </xf>
    <xf numFmtId="202" fontId="138" fillId="0" borderId="0">
      <alignment horizontal="left" indent="8"/>
    </xf>
    <xf numFmtId="202" fontId="139" fillId="0" borderId="0" applyFill="0">
      <alignment horizontal="left" indent="8"/>
    </xf>
    <xf numFmtId="202" fontId="139" fillId="0" borderId="0" applyFill="0">
      <alignment horizontal="left" indent="8"/>
    </xf>
    <xf numFmtId="215" fontId="140" fillId="0" borderId="0" applyFill="0"/>
    <xf numFmtId="202" fontId="8" fillId="0" borderId="0" applyNumberFormat="0" applyFont="0" applyFill="0" applyBorder="0" applyAlignment="0"/>
    <xf numFmtId="202" fontId="8" fillId="0" borderId="0" applyNumberFormat="0" applyFont="0" applyFill="0" applyBorder="0" applyAlignment="0"/>
    <xf numFmtId="202" fontId="141" fillId="0" borderId="0" applyFill="0">
      <alignment horizontal="left" indent="9"/>
    </xf>
    <xf numFmtId="202" fontId="141" fillId="0" borderId="0" applyFill="0">
      <alignment horizontal="left" indent="9"/>
    </xf>
    <xf numFmtId="202" fontId="137" fillId="0" borderId="0" applyFill="0">
      <alignment horizontal="left" indent="9"/>
    </xf>
    <xf numFmtId="202" fontId="137" fillId="0" borderId="0" applyFill="0">
      <alignment horizontal="left" indent="9"/>
    </xf>
    <xf numFmtId="199" fontId="225" fillId="0" borderId="0"/>
    <xf numFmtId="266" fontId="108" fillId="0" borderId="15" applyFont="0" applyFill="0" applyBorder="0" applyAlignment="0" applyProtection="0"/>
    <xf numFmtId="267" fontId="8" fillId="0" borderId="0" applyFont="0" applyFill="0" applyBorder="0" applyProtection="0">
      <alignment horizontal="right"/>
    </xf>
    <xf numFmtId="268" fontId="8" fillId="0" borderId="0" applyFont="0" applyFill="0" applyBorder="0" applyProtection="0">
      <alignment horizontal="right"/>
    </xf>
    <xf numFmtId="179" fontId="226" fillId="118" borderId="0"/>
    <xf numFmtId="239" fontId="227" fillId="0" borderId="0" applyNumberFormat="0" applyFill="0" applyBorder="0" applyAlignment="0" applyProtection="0">
      <alignment horizontal="left"/>
    </xf>
    <xf numFmtId="202" fontId="228" fillId="0" borderId="44" applyNumberFormat="0" applyFill="0" applyBorder="0" applyAlignment="0" applyProtection="0">
      <protection hidden="1"/>
    </xf>
    <xf numFmtId="202" fontId="229" fillId="0" borderId="0" applyNumberFormat="0" applyBorder="0" applyAlignment="0" applyProtection="0"/>
    <xf numFmtId="202" fontId="229" fillId="0" borderId="0" applyNumberFormat="0" applyAlignment="0" applyProtection="0"/>
    <xf numFmtId="269" fontId="230" fillId="0" borderId="44" applyFont="0" applyFill="0" applyBorder="0" applyAlignment="0" applyProtection="0"/>
    <xf numFmtId="0" fontId="43" fillId="0" borderId="38" applyNumberFormat="0" applyBorder="0"/>
    <xf numFmtId="202" fontId="28" fillId="0" borderId="0">
      <alignment horizontal="right"/>
    </xf>
    <xf numFmtId="0" fontId="98" fillId="55" borderId="37" applyNumberFormat="0" applyAlignment="0" applyProtection="0"/>
    <xf numFmtId="0" fontId="98" fillId="55" borderId="37" applyNumberFormat="0" applyAlignment="0" applyProtection="0"/>
    <xf numFmtId="0" fontId="98" fillId="55" borderId="37" applyNumberFormat="0" applyAlignment="0" applyProtection="0"/>
    <xf numFmtId="0" fontId="98" fillId="55" borderId="37" applyNumberFormat="0" applyAlignment="0" applyProtection="0"/>
    <xf numFmtId="0" fontId="98" fillId="55" borderId="37" applyNumberFormat="0" applyAlignment="0" applyProtection="0"/>
    <xf numFmtId="209" fontId="98" fillId="55" borderId="37" applyNumberFormat="0" applyAlignment="0" applyProtection="0"/>
    <xf numFmtId="0" fontId="98" fillId="55" borderId="37" applyNumberFormat="0" applyAlignment="0" applyProtection="0"/>
    <xf numFmtId="0" fontId="98" fillId="55" borderId="37" applyNumberFormat="0" applyAlignment="0" applyProtection="0"/>
    <xf numFmtId="210" fontId="56" fillId="15" borderId="21" applyNumberFormat="0" applyAlignment="0" applyProtection="0"/>
    <xf numFmtId="0" fontId="98" fillId="55" borderId="37" applyNumberFormat="0" applyAlignment="0" applyProtection="0"/>
    <xf numFmtId="0" fontId="98" fillId="55" borderId="37" applyNumberFormat="0" applyAlignment="0" applyProtection="0"/>
    <xf numFmtId="0" fontId="98" fillId="55" borderId="37" applyNumberFormat="0" applyAlignment="0" applyProtection="0"/>
    <xf numFmtId="0" fontId="98" fillId="55" borderId="37" applyNumberFormat="0" applyAlignment="0" applyProtection="0"/>
    <xf numFmtId="0" fontId="98" fillId="55" borderId="37" applyNumberFormat="0" applyAlignment="0" applyProtection="0"/>
    <xf numFmtId="4" fontId="7" fillId="0" borderId="0" applyNumberFormat="0" applyProtection="0">
      <alignment vertical="center"/>
    </xf>
    <xf numFmtId="4" fontId="7" fillId="0" borderId="0"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31" fillId="112" borderId="27" applyNumberFormat="0" applyProtection="0">
      <alignment vertical="center"/>
    </xf>
    <xf numFmtId="4" fontId="28" fillId="112" borderId="27" applyNumberFormat="0" applyProtection="0">
      <alignment horizontal="left" vertical="center" indent="1"/>
    </xf>
    <xf numFmtId="0" fontId="232" fillId="104" borderId="39" applyNumberFormat="0" applyProtection="0">
      <alignment horizontal="left" vertical="top" indent="1"/>
    </xf>
    <xf numFmtId="0" fontId="232" fillId="104" borderId="39" applyNumberFormat="0" applyProtection="0">
      <alignment horizontal="left" vertical="top" indent="1"/>
    </xf>
    <xf numFmtId="4" fontId="28" fillId="60" borderId="27" applyNumberFormat="0" applyProtection="0">
      <alignment horizontal="left" vertical="center" indent="1"/>
    </xf>
    <xf numFmtId="4" fontId="28" fillId="47" borderId="27" applyNumberFormat="0" applyProtection="0">
      <alignment horizontal="right" vertical="center"/>
    </xf>
    <xf numFmtId="4" fontId="28" fillId="103" borderId="27" applyNumberFormat="0" applyProtection="0">
      <alignment horizontal="right" vertical="center"/>
    </xf>
    <xf numFmtId="4" fontId="28" fillId="97" borderId="62" applyNumberFormat="0" applyProtection="0">
      <alignment horizontal="right" vertical="center"/>
    </xf>
    <xf numFmtId="4" fontId="28" fillId="57" borderId="27" applyNumberFormat="0" applyProtection="0">
      <alignment horizontal="right" vertical="center"/>
    </xf>
    <xf numFmtId="4" fontId="28" fillId="61" borderId="27" applyNumberFormat="0" applyProtection="0">
      <alignment horizontal="right" vertical="center"/>
    </xf>
    <xf numFmtId="4" fontId="28" fillId="98" borderId="27" applyNumberFormat="0" applyProtection="0">
      <alignment horizontal="right" vertical="center"/>
    </xf>
    <xf numFmtId="4" fontId="28" fillId="54" borderId="27" applyNumberFormat="0" applyProtection="0">
      <alignment horizontal="right" vertical="center"/>
    </xf>
    <xf numFmtId="4" fontId="28" fillId="106" borderId="27" applyNumberFormat="0" applyProtection="0">
      <alignment horizontal="right" vertical="center"/>
    </xf>
    <xf numFmtId="4" fontId="28" fillId="56" borderId="27" applyNumberFormat="0" applyProtection="0">
      <alignment horizontal="right" vertical="center"/>
    </xf>
    <xf numFmtId="4" fontId="28" fillId="107"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28" fillId="42" borderId="27"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4" fontId="157" fillId="44" borderId="39" applyNumberFormat="0" applyProtection="0">
      <alignment vertical="center"/>
    </xf>
    <xf numFmtId="4" fontId="231" fillId="101" borderId="34" applyNumberFormat="0" applyProtection="0">
      <alignment vertical="center"/>
    </xf>
    <xf numFmtId="4" fontId="157" fillId="55" borderId="39" applyNumberFormat="0" applyProtection="0">
      <alignment horizontal="left" vertical="center" indent="1"/>
    </xf>
    <xf numFmtId="0" fontId="157" fillId="44" borderId="39" applyNumberFormat="0" applyProtection="0">
      <alignment horizontal="left" vertical="top" indent="1"/>
    </xf>
    <xf numFmtId="0" fontId="157" fillId="44" borderId="39"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31" fillId="6" borderId="27" applyNumberFormat="0" applyProtection="0">
      <alignment horizontal="right" vertical="center"/>
    </xf>
    <xf numFmtId="4" fontId="28" fillId="60" borderId="27" applyNumberFormat="0" applyProtection="0">
      <alignment horizontal="left" vertical="center"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233" fillId="102" borderId="62" applyNumberFormat="0" applyProtection="0">
      <alignment horizontal="left" vertical="center" indent="1"/>
    </xf>
    <xf numFmtId="4" fontId="234" fillId="45" borderId="27" applyNumberFormat="0" applyProtection="0">
      <alignment horizontal="right" vertical="center"/>
    </xf>
    <xf numFmtId="202" fontId="88" fillId="0" borderId="0" applyFill="0" applyBorder="0" applyProtection="0">
      <alignment horizontal="left"/>
    </xf>
    <xf numFmtId="41" fontId="8" fillId="0" borderId="0" applyFont="0" applyFill="0" applyBorder="0" applyAlignment="0" applyProtection="0"/>
    <xf numFmtId="270" fontId="156" fillId="0" borderId="0" applyFont="0" applyFill="0" applyBorder="0" applyAlignment="0" applyProtection="0">
      <alignment horizontal="right"/>
    </xf>
    <xf numFmtId="202" fontId="235" fillId="100" borderId="3">
      <alignment horizontal="centerContinuous" vertical="center" wrapText="1"/>
    </xf>
    <xf numFmtId="38" fontId="236" fillId="128" borderId="63">
      <alignment horizontal="centerContinuous" vertical="center"/>
    </xf>
    <xf numFmtId="202" fontId="100" fillId="0" borderId="0" applyFont="0" applyProtection="0"/>
    <xf numFmtId="3" fontId="120" fillId="129" borderId="0">
      <alignment horizontal="left"/>
    </xf>
    <xf numFmtId="193" fontId="135" fillId="6" borderId="0">
      <protection locked="0"/>
    </xf>
    <xf numFmtId="202" fontId="8" fillId="0" borderId="6">
      <alignment wrapText="1"/>
      <protection locked="0"/>
    </xf>
    <xf numFmtId="12" fontId="8" fillId="0" borderId="0" applyFont="0" applyFill="0" applyBorder="0" applyProtection="0">
      <alignment horizontal="right"/>
    </xf>
    <xf numFmtId="271" fontId="8" fillId="128" borderId="0" applyFont="0" applyFill="0" applyBorder="0" applyProtection="0">
      <alignment horizontal="right"/>
    </xf>
    <xf numFmtId="3" fontId="237" fillId="129" borderId="0">
      <alignment horizontal="left"/>
    </xf>
    <xf numFmtId="202" fontId="44" fillId="0" borderId="0"/>
    <xf numFmtId="38" fontId="236" fillId="0" borderId="0" applyNumberFormat="0" applyFill="0">
      <alignment horizontal="centerContinuous"/>
    </xf>
    <xf numFmtId="3" fontId="8" fillId="0" borderId="34" applyNumberFormat="0" applyFont="0" applyFill="0" applyAlignment="0" applyProtection="0">
      <alignment vertical="center"/>
    </xf>
    <xf numFmtId="202" fontId="238" fillId="0" borderId="0" applyBorder="0" applyProtection="0">
      <alignment vertical="center"/>
    </xf>
    <xf numFmtId="229" fontId="238" fillId="0" borderId="16" applyBorder="0" applyProtection="0">
      <alignment horizontal="right" vertical="center"/>
    </xf>
    <xf numFmtId="202" fontId="239" fillId="113" borderId="0" applyBorder="0" applyProtection="0">
      <alignment horizontal="centerContinuous" vertical="center"/>
    </xf>
    <xf numFmtId="202" fontId="239" fillId="130" borderId="16" applyBorder="0" applyProtection="0">
      <alignment horizontal="centerContinuous" vertical="center"/>
    </xf>
    <xf numFmtId="202" fontId="240" fillId="0" borderId="0" applyFill="0" applyBorder="0" applyAlignment="0"/>
    <xf numFmtId="202" fontId="241" fillId="0" borderId="0" applyFill="0" applyBorder="0" applyProtection="0">
      <alignment horizontal="left"/>
    </xf>
    <xf numFmtId="202" fontId="173" fillId="0" borderId="12" applyFill="0" applyBorder="0" applyProtection="0">
      <alignment horizontal="left" vertical="top"/>
    </xf>
    <xf numFmtId="1" fontId="242" fillId="0" borderId="0"/>
    <xf numFmtId="202" fontId="8" fillId="0" borderId="0"/>
    <xf numFmtId="202" fontId="28" fillId="0" borderId="0"/>
    <xf numFmtId="202" fontId="9" fillId="0" borderId="0"/>
    <xf numFmtId="209" fontId="243" fillId="0" borderId="0" applyNumberFormat="0" applyFill="0" applyBorder="0" applyAlignment="0" applyProtection="0"/>
    <xf numFmtId="210" fontId="59" fillId="0" borderId="0" applyNumberFormat="0" applyFill="0" applyBorder="0" applyAlignment="0" applyProtection="0"/>
    <xf numFmtId="0" fontId="10" fillId="0" borderId="0"/>
    <xf numFmtId="209" fontId="244"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10" fontId="60" fillId="0" borderId="0" applyNumberFormat="0" applyFill="0" applyBorder="0" applyAlignment="0" applyProtection="0"/>
    <xf numFmtId="0" fontId="10" fillId="0" borderId="0"/>
    <xf numFmtId="210" fontId="60"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72" fontId="8" fillId="0" borderId="0" applyFill="0" applyBorder="0" applyAlignment="0" applyProtection="0">
      <alignment horizontal="right"/>
    </xf>
    <xf numFmtId="202" fontId="245" fillId="0" borderId="0" applyProtection="0">
      <alignment vertical="top"/>
    </xf>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202" fontId="247"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203" fontId="248" fillId="0" borderId="0" applyNumberFormat="0">
      <alignment vertical="center"/>
    </xf>
    <xf numFmtId="1" fontId="108" fillId="131" borderId="0" applyNumberFormat="0" applyFont="0" applyBorder="0" applyProtection="0">
      <alignment horizontal="left"/>
    </xf>
    <xf numFmtId="3" fontId="249" fillId="129" borderId="0">
      <alignment horizontal="center"/>
    </xf>
    <xf numFmtId="179" fontId="250" fillId="0" borderId="0"/>
    <xf numFmtId="209" fontId="251" fillId="0" borderId="59" applyNumberFormat="0" applyFill="0" applyAlignment="0" applyProtection="0"/>
    <xf numFmtId="210" fontId="50" fillId="0" borderId="17" applyNumberFormat="0" applyFill="0" applyAlignment="0" applyProtection="0"/>
    <xf numFmtId="0" fontId="251" fillId="0" borderId="59" applyNumberFormat="0" applyFill="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09" fontId="252" fillId="0" borderId="32" applyNumberFormat="0" applyFill="0" applyAlignment="0" applyProtection="0"/>
    <xf numFmtId="210" fontId="51" fillId="0" borderId="18" applyNumberFormat="0" applyFill="0" applyAlignment="0" applyProtection="0"/>
    <xf numFmtId="0" fontId="252" fillId="0" borderId="32" applyNumberFormat="0" applyFill="0" applyAlignment="0" applyProtection="0"/>
    <xf numFmtId="209" fontId="163" fillId="0" borderId="60" applyNumberFormat="0" applyFill="0" applyAlignment="0" applyProtection="0"/>
    <xf numFmtId="210" fontId="52" fillId="0" borderId="19" applyNumberFormat="0" applyFill="0" applyAlignment="0" applyProtection="0"/>
    <xf numFmtId="0" fontId="163" fillId="0" borderId="60" applyNumberFormat="0" applyFill="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10" fontId="107" fillId="0" borderId="0" applyNumberFormat="0" applyFill="0" applyBorder="0" applyAlignment="0" applyProtection="0"/>
    <xf numFmtId="0" fontId="10" fillId="0" borderId="0"/>
    <xf numFmtId="209" fontId="246" fillId="0" borderId="0" applyNumberFormat="0" applyFill="0" applyBorder="0" applyAlignment="0" applyProtection="0"/>
    <xf numFmtId="209" fontId="246" fillId="0" borderId="0" applyNumberFormat="0" applyFill="0" applyBorder="0" applyAlignment="0" applyProtection="0"/>
    <xf numFmtId="3" fontId="200" fillId="6" borderId="16">
      <alignment horizontal="center" vertical="center"/>
    </xf>
    <xf numFmtId="3" fontId="253" fillId="129" borderId="0">
      <alignment horizontal="left"/>
    </xf>
    <xf numFmtId="202" fontId="254" fillId="0" borderId="0" applyFill="0" applyBorder="0" applyAlignment="0" applyProtection="0"/>
    <xf numFmtId="202" fontId="101" fillId="55" borderId="44"/>
    <xf numFmtId="203" fontId="44" fillId="0" borderId="11" applyFill="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82" fillId="0" borderId="64" applyNumberFormat="0" applyFill="0" applyAlignment="0" applyProtection="0"/>
    <xf numFmtId="0" fontId="82" fillId="0" borderId="64" applyNumberFormat="0" applyFill="0" applyAlignment="0" applyProtection="0"/>
    <xf numFmtId="0" fontId="255" fillId="0" borderId="64" applyNumberFormat="0" applyFill="0" applyAlignment="0" applyProtection="0"/>
    <xf numFmtId="0" fontId="82" fillId="0" borderId="64" applyNumberFormat="0" applyFill="0" applyAlignment="0" applyProtection="0"/>
    <xf numFmtId="180"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67" fontId="8" fillId="0" borderId="0" applyFont="0" applyFill="0" applyBorder="0" applyAlignment="0" applyProtection="0"/>
    <xf numFmtId="179" fontId="256" fillId="0" borderId="0">
      <alignment horizontal="left"/>
      <protection locked="0"/>
    </xf>
    <xf numFmtId="202" fontId="8" fillId="0" borderId="0"/>
    <xf numFmtId="203" fontId="212" fillId="6" borderId="12" applyNumberFormat="0" applyBorder="0">
      <protection locked="0"/>
    </xf>
    <xf numFmtId="4" fontId="257" fillId="0" borderId="65"/>
    <xf numFmtId="273" fontId="108" fillId="0" borderId="0" applyFont="0" applyFill="0" applyBorder="0" applyAlignment="0" applyProtection="0"/>
    <xf numFmtId="184" fontId="8" fillId="0" borderId="0" applyFont="0" applyFill="0" applyBorder="0" applyAlignment="0" applyProtection="0"/>
    <xf numFmtId="273" fontId="108" fillId="0" borderId="0" applyFont="0" applyFill="0" applyBorder="0" applyAlignment="0" applyProtection="0"/>
    <xf numFmtId="202" fontId="258" fillId="0" borderId="0" applyNumberFormat="0" applyFill="0" applyBorder="0"/>
    <xf numFmtId="202" fontId="243" fillId="0" borderId="0" applyNumberFormat="0" applyFill="0" applyBorder="0" applyAlignment="0" applyProtection="0"/>
    <xf numFmtId="202" fontId="40" fillId="6" borderId="15" applyNumberFormat="0" applyFont="0" applyAlignment="0" applyProtection="0">
      <protection locked="0"/>
    </xf>
    <xf numFmtId="274" fontId="108" fillId="0" borderId="0" applyNumberFormat="0" applyFont="0" applyFill="0" applyBorder="0" applyProtection="0">
      <alignment vertical="top" wrapText="1"/>
    </xf>
    <xf numFmtId="180" fontId="259" fillId="0" borderId="0" applyFont="0" applyFill="0" applyBorder="0" applyAlignment="0" applyProtection="0"/>
    <xf numFmtId="167" fontId="259" fillId="0" borderId="0" applyFont="0" applyFill="0" applyBorder="0" applyAlignment="0" applyProtection="0"/>
    <xf numFmtId="275" fontId="259" fillId="0" borderId="0" applyFont="0" applyFill="0" applyBorder="0" applyAlignment="0" applyProtection="0"/>
    <xf numFmtId="276" fontId="259" fillId="0" borderId="0" applyFont="0" applyFill="0" applyBorder="0" applyAlignment="0" applyProtection="0"/>
    <xf numFmtId="202" fontId="259" fillId="0" borderId="0"/>
    <xf numFmtId="202" fontId="8" fillId="0" borderId="0"/>
    <xf numFmtId="0" fontId="261"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77" fontId="8" fillId="0" borderId="0" applyNumberFormat="0" applyFill="0" applyBorder="0" applyAlignment="0" applyProtection="0"/>
    <xf numFmtId="254" fontId="10" fillId="0" borderId="0"/>
    <xf numFmtId="254" fontId="10" fillId="0" borderId="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0" fontId="7" fillId="48"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19"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0"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0" fontId="7" fillId="47"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23"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0" fontId="7" fillId="0" borderId="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111"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0" fontId="7" fillId="49"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27"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6" borderId="16" applyNumberFormat="0" applyFont="0" applyAlignment="0" applyProtection="0"/>
    <xf numFmtId="254" fontId="10" fillId="46" borderId="16" applyNumberFormat="0" applyFont="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97"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0" fontId="7" fillId="50"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31"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46" borderId="16" applyNumberFormat="0" applyFont="0" applyAlignment="0" applyProtection="0"/>
    <xf numFmtId="254" fontId="10" fillId="46" borderId="16" applyNumberFormat="0" applyFont="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0"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35"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1"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0" fontId="25" fillId="47" borderId="0" applyNumberFormat="0" applyBorder="0" applyAlignment="0" applyProtection="0"/>
    <xf numFmtId="0" fontId="25" fillId="39"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0" borderId="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254" fontId="10" fillId="52"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5" fillId="20"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16" applyNumberFormat="0" applyFont="0" applyAlignment="0" applyProtection="0"/>
    <xf numFmtId="254" fontId="10" fillId="46" borderId="16" applyNumberFormat="0" applyFont="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0" fontId="25" fillId="24"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0"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43"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0" fontId="7" fillId="56"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25" fillId="28"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60"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47"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98"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10" fillId="56"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25" fillId="32"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53"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5" fillId="36"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52"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40"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 fillId="21" borderId="0" applyNumberFormat="0" applyBorder="0" applyAlignment="0" applyProtection="0"/>
    <xf numFmtId="254" fontId="8" fillId="0" borderId="0"/>
    <xf numFmtId="254" fontId="8" fillId="0" borderId="0"/>
    <xf numFmtId="0" fontId="3" fillId="29" borderId="0" applyNumberFormat="0" applyBorder="0" applyAlignment="0" applyProtection="0"/>
    <xf numFmtId="254" fontId="8" fillId="0" borderId="0"/>
    <xf numFmtId="0" fontId="3" fillId="33" borderId="0" applyNumberFormat="0" applyBorder="0" applyAlignment="0" applyProtection="0"/>
    <xf numFmtId="254" fontId="8" fillId="0" borderId="0"/>
    <xf numFmtId="0" fontId="3" fillId="37" borderId="0" applyNumberFormat="0" applyBorder="0" applyAlignment="0" applyProtection="0"/>
    <xf numFmtId="254" fontId="8" fillId="0" borderId="0"/>
    <xf numFmtId="0" fontId="3" fillId="41" borderId="0" applyNumberFormat="0" applyBorder="0" applyAlignment="0" applyProtection="0"/>
    <xf numFmtId="254" fontId="8" fillId="0" borderId="0"/>
    <xf numFmtId="0" fontId="262" fillId="53" borderId="0" applyNumberFormat="0" applyBorder="0" applyAlignment="0" applyProtection="0"/>
    <xf numFmtId="0" fontId="262" fillId="53" borderId="0" applyNumberFormat="0" applyBorder="0" applyAlignment="0" applyProtection="0"/>
    <xf numFmtId="0" fontId="262" fillId="21" borderId="0" applyNumberFormat="0" applyBorder="0" applyAlignment="0" applyProtection="0"/>
    <xf numFmtId="254" fontId="8" fillId="0" borderId="0"/>
    <xf numFmtId="254" fontId="8" fillId="0" borderId="0"/>
    <xf numFmtId="254" fontId="8" fillId="0" borderId="0"/>
    <xf numFmtId="254" fontId="8" fillId="0" borderId="0"/>
    <xf numFmtId="0" fontId="3" fillId="56" borderId="0" applyNumberFormat="0" applyBorder="0" applyAlignment="0" applyProtection="0"/>
    <xf numFmtId="0" fontId="262" fillId="54" borderId="0" applyNumberFormat="0" applyBorder="0" applyAlignment="0" applyProtection="0"/>
    <xf numFmtId="0" fontId="262" fillId="54" borderId="0" applyNumberFormat="0" applyBorder="0" applyAlignment="0" applyProtection="0"/>
    <xf numFmtId="0" fontId="262" fillId="29" borderId="0" applyNumberFormat="0" applyBorder="0" applyAlignment="0" applyProtection="0"/>
    <xf numFmtId="254" fontId="8" fillId="0" borderId="0"/>
    <xf numFmtId="254" fontId="8" fillId="0" borderId="0"/>
    <xf numFmtId="0" fontId="3" fillId="59" borderId="0" applyNumberFormat="0" applyBorder="0" applyAlignment="0" applyProtection="0"/>
    <xf numFmtId="0" fontId="262" fillId="55" borderId="0" applyNumberFormat="0" applyBorder="0" applyAlignment="0" applyProtection="0"/>
    <xf numFmtId="0" fontId="262" fillId="55" borderId="0" applyNumberFormat="0" applyBorder="0" applyAlignment="0" applyProtection="0"/>
    <xf numFmtId="0" fontId="262" fillId="33" borderId="0" applyNumberFormat="0" applyBorder="0" applyAlignment="0" applyProtection="0"/>
    <xf numFmtId="254" fontId="8" fillId="0" borderId="0"/>
    <xf numFmtId="254" fontId="8" fillId="0" borderId="0"/>
    <xf numFmtId="0" fontId="262" fillId="53" borderId="0" applyNumberFormat="0" applyBorder="0" applyAlignment="0" applyProtection="0"/>
    <xf numFmtId="0" fontId="262" fillId="53" borderId="0" applyNumberFormat="0" applyBorder="0" applyAlignment="0" applyProtection="0"/>
    <xf numFmtId="0" fontId="262" fillId="37" borderId="0" applyNumberFormat="0" applyBorder="0" applyAlignment="0" applyProtection="0"/>
    <xf numFmtId="254" fontId="8" fillId="0" borderId="0"/>
    <xf numFmtId="254" fontId="8" fillId="0" borderId="0"/>
    <xf numFmtId="0" fontId="3" fillId="61" borderId="0" applyNumberFormat="0" applyBorder="0" applyAlignment="0" applyProtection="0"/>
    <xf numFmtId="0" fontId="262" fillId="52" borderId="0" applyNumberFormat="0" applyBorder="0" applyAlignment="0" applyProtection="0"/>
    <xf numFmtId="0" fontId="262" fillId="52" borderId="0" applyNumberFormat="0" applyBorder="0" applyAlignment="0" applyProtection="0"/>
    <xf numFmtId="0" fontId="262" fillId="41" borderId="0" applyNumberFormat="0" applyBorder="0" applyAlignment="0" applyProtection="0"/>
    <xf numFmtId="254" fontId="8" fillId="0" borderId="0"/>
    <xf numFmtId="254"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4" fontId="8" fillId="0" borderId="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254" fontId="8" fillId="0" borderId="0"/>
    <xf numFmtId="254" fontId="8" fillId="0" borderId="0"/>
    <xf numFmtId="0" fontId="3" fillId="18"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4" fontId="8" fillId="0" borderId="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254" fontId="8" fillId="0" borderId="0"/>
    <xf numFmtId="254" fontId="8" fillId="0" borderId="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254"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4" fontId="8" fillId="0" borderId="0"/>
    <xf numFmtId="254"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4" fontId="8" fillId="0" borderId="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254" fontId="8" fillId="0" borderId="0"/>
    <xf numFmtId="254" fontId="8" fillId="0" borderId="0"/>
    <xf numFmtId="0" fontId="3" fillId="30"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4" fontId="8" fillId="0" borderId="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254" fontId="8" fillId="0" borderId="0"/>
    <xf numFmtId="254" fontId="8" fillId="0" borderId="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0" fontId="10" fillId="84" borderId="0" applyNumberFormat="0" applyBorder="0" applyAlignment="0" applyProtection="0"/>
    <xf numFmtId="254" fontId="8" fillId="0" borderId="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254" fontId="8" fillId="0" borderId="0"/>
    <xf numFmtId="254" fontId="8" fillId="0" borderId="0"/>
    <xf numFmtId="0" fontId="3" fillId="38" borderId="0" applyNumberFormat="0" applyBorder="0" applyAlignment="0" applyProtection="0"/>
    <xf numFmtId="254" fontId="8" fillId="0" borderId="0"/>
    <xf numFmtId="0" fontId="54" fillId="12" borderId="0" applyNumberFormat="0" applyBorder="0" applyAlignment="0" applyProtection="0"/>
    <xf numFmtId="254" fontId="8" fillId="0" borderId="0"/>
    <xf numFmtId="254" fontId="8" fillId="0" borderId="0"/>
    <xf numFmtId="0" fontId="263" fillId="106" borderId="0" applyNumberFormat="0" applyBorder="0" applyAlignment="0" applyProtection="0"/>
    <xf numFmtId="0" fontId="263" fillId="106" borderId="0" applyNumberFormat="0" applyBorder="0" applyAlignment="0" applyProtection="0"/>
    <xf numFmtId="0" fontId="263" fillId="11" borderId="0" applyNumberFormat="0" applyBorder="0" applyAlignment="0" applyProtection="0"/>
    <xf numFmtId="254" fontId="8" fillId="0" borderId="0"/>
    <xf numFmtId="0" fontId="10" fillId="77"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78" fontId="8" fillId="0" borderId="0" applyFill="0" applyBorder="0" applyAlignment="0"/>
    <xf numFmtId="278" fontId="8" fillId="0" borderId="0" applyFill="0" applyBorder="0" applyAlignment="0"/>
    <xf numFmtId="278" fontId="8" fillId="0" borderId="0" applyFill="0" applyBorder="0" applyAlignment="0"/>
    <xf numFmtId="187" fontId="8" fillId="0" borderId="0" applyFill="0" applyBorder="0" applyAlignment="0"/>
    <xf numFmtId="278" fontId="8" fillId="0" borderId="0" applyFill="0" applyBorder="0" applyAlignment="0"/>
    <xf numFmtId="187" fontId="8" fillId="0" borderId="0" applyFill="0" applyBorder="0" applyAlignment="0"/>
    <xf numFmtId="278" fontId="8" fillId="0" borderId="0" applyFill="0" applyBorder="0" applyAlignment="0"/>
    <xf numFmtId="187" fontId="8" fillId="0" borderId="0" applyFill="0" applyBorder="0" applyAlignment="0"/>
    <xf numFmtId="254" fontId="8" fillId="0" borderId="0"/>
    <xf numFmtId="0" fontId="264" fillId="45" borderId="20" applyNumberFormat="0" applyAlignment="0" applyProtection="0"/>
    <xf numFmtId="0" fontId="264" fillId="45" borderId="20" applyNumberFormat="0" applyAlignment="0" applyProtection="0"/>
    <xf numFmtId="0" fontId="265" fillId="15" borderId="20" applyNumberFormat="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6" fillId="0" borderId="35" applyNumberFormat="0" applyFill="0" applyAlignment="0" applyProtection="0"/>
    <xf numFmtId="0" fontId="266" fillId="0" borderId="35" applyNumberFormat="0" applyFill="0" applyAlignment="0" applyProtection="0"/>
    <xf numFmtId="0" fontId="267" fillId="0" borderId="22" applyNumberFormat="0" applyFill="0" applyAlignment="0" applyProtection="0"/>
    <xf numFmtId="254" fontId="8" fillId="0" borderId="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58" fillId="0" borderId="22" applyNumberFormat="0" applyFill="0" applyAlignment="0" applyProtection="0"/>
    <xf numFmtId="0" fontId="72" fillId="0" borderId="29" applyNumberFormat="0" applyFill="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4" fontId="8" fillId="0" borderId="0" applyFont="0" applyFill="0" applyBorder="0" applyAlignment="0" applyProtection="0"/>
    <xf numFmtId="164"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8" fillId="0" borderId="0" applyNumberFormat="0" applyFill="0" applyBorder="0" applyAlignment="0" applyProtection="0"/>
    <xf numFmtId="0" fontId="268" fillId="0" borderId="0" applyNumberFormat="0" applyFill="0" applyBorder="0" applyAlignment="0" applyProtection="0"/>
    <xf numFmtId="0" fontId="269" fillId="0" borderId="0" applyNumberFormat="0" applyFill="0" applyBorder="0" applyAlignment="0" applyProtection="0"/>
    <xf numFmtId="254" fontId="8"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2" fillId="0" borderId="0" applyNumberFormat="0" applyFill="0" applyBorder="0" applyAlignment="0" applyProtection="0"/>
    <xf numFmtId="254" fontId="8" fillId="0" borderId="0"/>
    <xf numFmtId="0" fontId="262" fillId="60" borderId="0" applyNumberFormat="0" applyBorder="0" applyAlignment="0" applyProtection="0"/>
    <xf numFmtId="0" fontId="262" fillId="60" borderId="0" applyNumberFormat="0" applyBorder="0" applyAlignment="0" applyProtection="0"/>
    <xf numFmtId="0" fontId="262" fillId="18" borderId="0" applyNumberFormat="0" applyBorder="0" applyAlignment="0" applyProtection="0"/>
    <xf numFmtId="254" fontId="8" fillId="0" borderId="0"/>
    <xf numFmtId="0" fontId="66" fillId="62"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0" fontId="262" fillId="109" borderId="0" applyNumberFormat="0" applyBorder="0" applyAlignment="0" applyProtection="0"/>
    <xf numFmtId="0" fontId="262" fillId="109" borderId="0" applyNumberFormat="0" applyBorder="0" applyAlignment="0" applyProtection="0"/>
    <xf numFmtId="0" fontId="262" fillId="30" borderId="0" applyNumberFormat="0" applyBorder="0" applyAlignment="0" applyProtection="0"/>
    <xf numFmtId="254" fontId="8" fillId="0" borderId="0"/>
    <xf numFmtId="0" fontId="66" fillId="81" borderId="0" applyNumberFormat="0" applyBorder="0" applyAlignment="0" applyProtection="0"/>
    <xf numFmtId="254" fontId="8" fillId="0" borderId="0"/>
    <xf numFmtId="254" fontId="8" fillId="0" borderId="0"/>
    <xf numFmtId="254" fontId="8" fillId="0" borderId="0"/>
    <xf numFmtId="0" fontId="262" fillId="57" borderId="0" applyNumberFormat="0" applyBorder="0" applyAlignment="0" applyProtection="0"/>
    <xf numFmtId="0" fontId="262" fillId="57" borderId="0" applyNumberFormat="0" applyBorder="0" applyAlignment="0" applyProtection="0"/>
    <xf numFmtId="0" fontId="262" fillId="38" borderId="0" applyNumberFormat="0" applyBorder="0" applyAlignment="0" applyProtection="0"/>
    <xf numFmtId="254" fontId="8" fillId="0" borderId="0"/>
    <xf numFmtId="0" fontId="66" fillId="87"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53" fillId="11" borderId="0" applyNumberFormat="0" applyBorder="0" applyAlignment="0" applyProtection="0"/>
    <xf numFmtId="38" fontId="28" fillId="100"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50" fillId="0" borderId="1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51" fillId="0" borderId="18" applyNumberFormat="0" applyFill="0" applyAlignment="0" applyProtection="0"/>
    <xf numFmtId="254" fontId="8" fillId="0" borderId="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52" fillId="0" borderId="19" applyNumberFormat="0" applyFill="0" applyAlignment="0" applyProtection="0"/>
    <xf numFmtId="254" fontId="8"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2" fillId="0" borderId="0" applyNumberFormat="0" applyFill="0" applyBorder="0" applyAlignment="0" applyProtection="0"/>
    <xf numFmtId="254" fontId="8" fillId="0" borderId="0"/>
    <xf numFmtId="254" fontId="8" fillId="0" borderId="0"/>
    <xf numFmtId="254" fontId="8" fillId="0" borderId="0"/>
    <xf numFmtId="0" fontId="270" fillId="50" borderId="0" applyNumberFormat="0" applyBorder="0" applyAlignment="0" applyProtection="0"/>
    <xf numFmtId="0" fontId="270" fillId="50" borderId="0" applyNumberFormat="0" applyBorder="0" applyAlignment="0" applyProtection="0"/>
    <xf numFmtId="0" fontId="270" fillId="12" borderId="0" applyNumberFormat="0" applyBorder="0" applyAlignment="0" applyProtection="0"/>
    <xf numFmtId="254" fontId="8" fillId="0" borderId="0"/>
    <xf numFmtId="0" fontId="91" fillId="84" borderId="0" applyNumberFormat="0" applyBorder="0" applyAlignment="0" applyProtection="0"/>
    <xf numFmtId="254" fontId="8" fillId="0" borderId="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58" fillId="0" borderId="22" applyNumberFormat="0" applyFill="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167"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5" fillId="0" borderId="0" applyFont="0" applyFill="0" applyBorder="0" applyAlignment="0" applyProtection="0"/>
    <xf numFmtId="254" fontId="8" fillId="0" borderId="0"/>
    <xf numFmtId="167" fontId="25" fillId="0" borderId="0" applyFont="0" applyFill="0" applyBorder="0" applyAlignment="0" applyProtection="0"/>
    <xf numFmtId="254" fontId="8" fillId="0" borderId="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254" fontId="8" fillId="0" borderId="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95" fillId="0" borderId="0" applyFont="0" applyFill="0" applyBorder="0" applyAlignment="0" applyProtection="0"/>
    <xf numFmtId="254" fontId="8" fillId="0" borderId="0"/>
    <xf numFmtId="254" fontId="8" fillId="0" borderId="0"/>
    <xf numFmtId="254" fontId="8" fillId="0" borderId="0"/>
    <xf numFmtId="167" fontId="10"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254" fontId="8" fillId="0" borderId="0"/>
    <xf numFmtId="167" fontId="25"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0" fontId="260" fillId="13" borderId="0" applyNumberFormat="0" applyBorder="0" applyAlignment="0" applyProtection="0"/>
    <xf numFmtId="0" fontId="271" fillId="52" borderId="0" applyNumberFormat="0" applyBorder="0" applyAlignment="0" applyProtection="0"/>
    <xf numFmtId="0" fontId="271" fillId="52" borderId="0" applyNumberFormat="0" applyBorder="0" applyAlignment="0" applyProtection="0"/>
    <xf numFmtId="0" fontId="271" fillId="13" borderId="0" applyNumberFormat="0" applyBorder="0" applyAlignment="0" applyProtection="0"/>
    <xf numFmtId="254" fontId="8" fillId="0" borderId="0"/>
    <xf numFmtId="177" fontId="8" fillId="0" borderId="0"/>
    <xf numFmtId="177" fontId="8" fillId="0" borderId="0"/>
    <xf numFmtId="177" fontId="8" fillId="0" borderId="0"/>
    <xf numFmtId="254" fontId="8" fillId="0" borderId="0"/>
    <xf numFmtId="0" fontId="7"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0" fontId="31"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25"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0" fontId="31"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7" fillId="0" borderId="0"/>
    <xf numFmtId="279" fontId="7" fillId="0" borderId="0"/>
    <xf numFmtId="279" fontId="7" fillId="0" borderId="0"/>
    <xf numFmtId="0" fontId="7" fillId="0" borderId="0"/>
    <xf numFmtId="0" fontId="7" fillId="0" borderId="0"/>
    <xf numFmtId="0" fontId="7" fillId="0" borderId="0"/>
    <xf numFmtId="254"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4" fontId="8" fillId="0" borderId="0"/>
    <xf numFmtId="0" fontId="8" fillId="0" borderId="0" applyNumberFormat="0" applyFill="0" applyBorder="0" applyAlignment="0" applyProtection="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254" fontId="8"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254" fontId="8" fillId="0" borderId="0"/>
    <xf numFmtId="254" fontId="8"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254" fontId="8"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0" fontId="25" fillId="0" borderId="0"/>
    <xf numFmtId="0" fontId="31" fillId="0" borderId="0"/>
    <xf numFmtId="254" fontId="8"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254" fontId="8"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254" fontId="8" fillId="0" borderId="0"/>
    <xf numFmtId="254" fontId="8"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 fillId="0" borderId="0"/>
    <xf numFmtId="0" fontId="8" fillId="0" borderId="0"/>
    <xf numFmtId="0" fontId="28" fillId="105" borderId="0"/>
    <xf numFmtId="254" fontId="8"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95" fillId="17" borderId="24" applyNumberFormat="0" applyFont="0" applyAlignment="0" applyProtection="0"/>
    <xf numFmtId="0" fontId="95" fillId="17" borderId="24" applyNumberFormat="0" applyFont="0" applyAlignment="0" applyProtection="0"/>
    <xf numFmtId="0" fontId="25" fillId="17" borderId="24" applyNumberFormat="0" applyFont="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7" fillId="17" borderId="24" applyNumberFormat="0" applyFont="0" applyAlignment="0" applyProtection="0"/>
    <xf numFmtId="0" fontId="10" fillId="17" borderId="24" applyNumberFormat="0" applyFont="0" applyAlignment="0" applyProtection="0"/>
    <xf numFmtId="254" fontId="8" fillId="0" borderId="0"/>
    <xf numFmtId="254" fontId="8" fillId="0" borderId="0"/>
    <xf numFmtId="254" fontId="8" fillId="0" borderId="0"/>
    <xf numFmtId="9"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9" fontId="7"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98" fontId="99" fillId="0" borderId="0"/>
    <xf numFmtId="182" fontId="99"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72" fillId="45" borderId="21" applyNumberFormat="0" applyAlignment="0" applyProtection="0"/>
    <xf numFmtId="0" fontId="272" fillId="45" borderId="21" applyNumberFormat="0" applyAlignment="0" applyProtection="0"/>
    <xf numFmtId="0" fontId="272" fillId="15" borderId="21" applyNumberFormat="0" applyAlignment="0" applyProtection="0"/>
    <xf numFmtId="254" fontId="8" fillId="0" borderId="0"/>
    <xf numFmtId="4" fontId="28" fillId="104" borderId="27" applyNumberFormat="0" applyProtection="0">
      <alignment vertical="center"/>
    </xf>
    <xf numFmtId="4" fontId="28" fillId="104" borderId="27" applyNumberFormat="0" applyProtection="0">
      <alignment vertical="center"/>
    </xf>
    <xf numFmtId="254" fontId="8" fillId="0" borderId="0"/>
    <xf numFmtId="254" fontId="8" fillId="0" borderId="0"/>
    <xf numFmtId="4" fontId="28" fillId="112" borderId="27" applyNumberFormat="0" applyProtection="0">
      <alignment horizontal="left" vertical="center" indent="1"/>
    </xf>
    <xf numFmtId="4" fontId="28" fillId="112" borderId="27" applyNumberFormat="0" applyProtection="0">
      <alignment horizontal="left" vertical="center" indent="1"/>
    </xf>
    <xf numFmtId="254" fontId="8" fillId="0" borderId="0"/>
    <xf numFmtId="254" fontId="8" fillId="0" borderId="0"/>
    <xf numFmtId="4" fontId="28" fillId="60" borderId="27" applyNumberFormat="0" applyProtection="0">
      <alignment horizontal="left" vertical="center" indent="1"/>
    </xf>
    <xf numFmtId="4" fontId="28" fillId="60" borderId="27" applyNumberFormat="0" applyProtection="0">
      <alignment horizontal="left" vertical="center" indent="1"/>
    </xf>
    <xf numFmtId="4" fontId="64" fillId="47" borderId="39" applyNumberFormat="0" applyProtection="0">
      <alignment horizontal="right" vertical="center"/>
    </xf>
    <xf numFmtId="4" fontId="64" fillId="47" borderId="39" applyNumberFormat="0" applyProtection="0">
      <alignment horizontal="right" vertical="center"/>
    </xf>
    <xf numFmtId="4" fontId="64" fillId="47" borderId="39" applyNumberFormat="0" applyProtection="0">
      <alignment horizontal="right" vertical="center"/>
    </xf>
    <xf numFmtId="4" fontId="28" fillId="47" borderId="27" applyNumberFormat="0" applyProtection="0">
      <alignment horizontal="right" vertical="center"/>
    </xf>
    <xf numFmtId="254" fontId="8" fillId="0" borderId="0"/>
    <xf numFmtId="4" fontId="64" fillId="43" borderId="39" applyNumberFormat="0" applyProtection="0">
      <alignment horizontal="right" vertical="center"/>
    </xf>
    <xf numFmtId="4" fontId="64" fillId="43" borderId="39" applyNumberFormat="0" applyProtection="0">
      <alignment horizontal="right" vertical="center"/>
    </xf>
    <xf numFmtId="4" fontId="64" fillId="43" borderId="39" applyNumberFormat="0" applyProtection="0">
      <alignment horizontal="right" vertical="center"/>
    </xf>
    <xf numFmtId="4" fontId="28" fillId="103" borderId="27" applyNumberFormat="0" applyProtection="0">
      <alignment horizontal="right" vertical="center"/>
    </xf>
    <xf numFmtId="254" fontId="8" fillId="0" borderId="0"/>
    <xf numFmtId="4" fontId="64" fillId="97" borderId="39" applyNumberFormat="0" applyProtection="0">
      <alignment horizontal="right" vertical="center"/>
    </xf>
    <xf numFmtId="4" fontId="64" fillId="97" borderId="39" applyNumberFormat="0" applyProtection="0">
      <alignment horizontal="right" vertical="center"/>
    </xf>
    <xf numFmtId="4" fontId="64" fillId="97" borderId="39" applyNumberFormat="0" applyProtection="0">
      <alignment horizontal="right" vertical="center"/>
    </xf>
    <xf numFmtId="4" fontId="28" fillId="97" borderId="62" applyNumberFormat="0" applyProtection="0">
      <alignment horizontal="right" vertical="center"/>
    </xf>
    <xf numFmtId="254" fontId="8" fillId="0" borderId="0"/>
    <xf numFmtId="4" fontId="64" fillId="57" borderId="39" applyNumberFormat="0" applyProtection="0">
      <alignment horizontal="right" vertical="center"/>
    </xf>
    <xf numFmtId="4" fontId="64" fillId="57" borderId="39" applyNumberFormat="0" applyProtection="0">
      <alignment horizontal="right" vertical="center"/>
    </xf>
    <xf numFmtId="4" fontId="64" fillId="57" borderId="39" applyNumberFormat="0" applyProtection="0">
      <alignment horizontal="right" vertical="center"/>
    </xf>
    <xf numFmtId="4" fontId="28" fillId="57" borderId="27" applyNumberFormat="0" applyProtection="0">
      <alignment horizontal="right" vertical="center"/>
    </xf>
    <xf numFmtId="254" fontId="8" fillId="0" borderId="0"/>
    <xf numFmtId="4" fontId="64" fillId="61" borderId="39" applyNumberFormat="0" applyProtection="0">
      <alignment horizontal="right" vertical="center"/>
    </xf>
    <xf numFmtId="4" fontId="64" fillId="61" borderId="39" applyNumberFormat="0" applyProtection="0">
      <alignment horizontal="right" vertical="center"/>
    </xf>
    <xf numFmtId="4" fontId="64" fillId="61" borderId="39" applyNumberFormat="0" applyProtection="0">
      <alignment horizontal="right" vertical="center"/>
    </xf>
    <xf numFmtId="4" fontId="28" fillId="61" borderId="27" applyNumberFormat="0" applyProtection="0">
      <alignment horizontal="right" vertical="center"/>
    </xf>
    <xf numFmtId="254" fontId="8" fillId="0" borderId="0"/>
    <xf numFmtId="4" fontId="64" fillId="98" borderId="39" applyNumberFormat="0" applyProtection="0">
      <alignment horizontal="right" vertical="center"/>
    </xf>
    <xf numFmtId="4" fontId="64" fillId="98" borderId="39" applyNumberFormat="0" applyProtection="0">
      <alignment horizontal="right" vertical="center"/>
    </xf>
    <xf numFmtId="4" fontId="64" fillId="98" borderId="39" applyNumberFormat="0" applyProtection="0">
      <alignment horizontal="right" vertical="center"/>
    </xf>
    <xf numFmtId="4" fontId="28" fillId="98" borderId="27" applyNumberFormat="0" applyProtection="0">
      <alignment horizontal="right" vertical="center"/>
    </xf>
    <xf numFmtId="254" fontId="8" fillId="0" borderId="0"/>
    <xf numFmtId="4" fontId="64" fillId="54" borderId="39" applyNumberFormat="0" applyProtection="0">
      <alignment horizontal="right" vertical="center"/>
    </xf>
    <xf numFmtId="4" fontId="64" fillId="54" borderId="39" applyNumberFormat="0" applyProtection="0">
      <alignment horizontal="right" vertical="center"/>
    </xf>
    <xf numFmtId="4" fontId="64" fillId="54" borderId="39" applyNumberFormat="0" applyProtection="0">
      <alignment horizontal="right" vertical="center"/>
    </xf>
    <xf numFmtId="4" fontId="28" fillId="54" borderId="27" applyNumberFormat="0" applyProtection="0">
      <alignment horizontal="right" vertical="center"/>
    </xf>
    <xf numFmtId="254" fontId="8" fillId="0" borderId="0"/>
    <xf numFmtId="4" fontId="64" fillId="106" borderId="39" applyNumberFormat="0" applyProtection="0">
      <alignment horizontal="right" vertical="center"/>
    </xf>
    <xf numFmtId="4" fontId="64" fillId="106" borderId="39" applyNumberFormat="0" applyProtection="0">
      <alignment horizontal="right" vertical="center"/>
    </xf>
    <xf numFmtId="4" fontId="64" fillId="106" borderId="39" applyNumberFormat="0" applyProtection="0">
      <alignment horizontal="right" vertical="center"/>
    </xf>
    <xf numFmtId="4" fontId="28" fillId="106" borderId="27" applyNumberFormat="0" applyProtection="0">
      <alignment horizontal="right" vertical="center"/>
    </xf>
    <xf numFmtId="254" fontId="8" fillId="0" borderId="0"/>
    <xf numFmtId="4" fontId="64" fillId="56" borderId="39" applyNumberFormat="0" applyProtection="0">
      <alignment horizontal="right" vertical="center"/>
    </xf>
    <xf numFmtId="4" fontId="64" fillId="56" borderId="39" applyNumberFormat="0" applyProtection="0">
      <alignment horizontal="right" vertical="center"/>
    </xf>
    <xf numFmtId="4" fontId="64" fillId="56" borderId="39" applyNumberFormat="0" applyProtection="0">
      <alignment horizontal="right" vertical="center"/>
    </xf>
    <xf numFmtId="4" fontId="28" fillId="56" borderId="27" applyNumberFormat="0" applyProtection="0">
      <alignment horizontal="right" vertical="center"/>
    </xf>
    <xf numFmtId="254" fontId="8" fillId="0" borderId="0"/>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8" fillId="53" borderId="62" applyNumberFormat="0" applyProtection="0">
      <alignment horizontal="left" vertical="center" indent="1"/>
    </xf>
    <xf numFmtId="4" fontId="64" fillId="42" borderId="39" applyNumberFormat="0" applyProtection="0">
      <alignment horizontal="right" vertical="center"/>
    </xf>
    <xf numFmtId="4" fontId="64" fillId="42" borderId="39" applyNumberFormat="0" applyProtection="0">
      <alignment horizontal="right" vertical="center"/>
    </xf>
    <xf numFmtId="4" fontId="64" fillId="42" borderId="39" applyNumberFormat="0" applyProtection="0">
      <alignment horizontal="right" vertical="center"/>
    </xf>
    <xf numFmtId="4" fontId="28" fillId="42" borderId="27" applyNumberFormat="0" applyProtection="0">
      <alignment horizontal="right" vertical="center"/>
    </xf>
    <xf numFmtId="4" fontId="28" fillId="42" borderId="27" applyNumberFormat="0" applyProtection="0">
      <alignment horizontal="right" vertical="center"/>
    </xf>
    <xf numFmtId="4" fontId="28" fillId="42" borderId="27" applyNumberFormat="0" applyProtection="0">
      <alignment horizontal="right" vertical="center"/>
    </xf>
    <xf numFmtId="254" fontId="8" fillId="0" borderId="0"/>
    <xf numFmtId="4" fontId="28" fillId="108" borderId="62" applyNumberFormat="0" applyProtection="0">
      <alignment horizontal="left" vertical="center" indent="1"/>
    </xf>
    <xf numFmtId="4" fontId="28" fillId="42" borderId="62" applyNumberFormat="0" applyProtection="0">
      <alignment horizontal="left" vertical="center" indent="1"/>
    </xf>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4" fontId="64" fillId="44" borderId="39" applyNumberFormat="0" applyProtection="0">
      <alignment vertical="center"/>
    </xf>
    <xf numFmtId="4" fontId="64" fillId="44" borderId="39" applyNumberFormat="0" applyProtection="0">
      <alignment vertical="center"/>
    </xf>
    <xf numFmtId="4" fontId="64" fillId="44" borderId="39" applyNumberFormat="0" applyProtection="0">
      <alignment vertical="center"/>
    </xf>
    <xf numFmtId="4" fontId="157" fillId="44" borderId="39" applyNumberFormat="0" applyProtection="0">
      <alignment vertical="center"/>
    </xf>
    <xf numFmtId="254" fontId="8" fillId="0" borderId="0"/>
    <xf numFmtId="254" fontId="8" fillId="0" borderId="0"/>
    <xf numFmtId="4" fontId="64" fillId="44" borderId="39" applyNumberFormat="0" applyProtection="0">
      <alignment horizontal="left" vertical="center" indent="1"/>
    </xf>
    <xf numFmtId="4" fontId="64" fillId="44" borderId="39" applyNumberFormat="0" applyProtection="0">
      <alignment horizontal="left" vertical="center" indent="1"/>
    </xf>
    <xf numFmtId="4" fontId="64" fillId="44" borderId="39" applyNumberFormat="0" applyProtection="0">
      <alignment horizontal="left" vertical="center" indent="1"/>
    </xf>
    <xf numFmtId="4" fontId="157" fillId="55" borderId="39" applyNumberFormat="0" applyProtection="0">
      <alignment horizontal="left" vertical="center" indent="1"/>
    </xf>
    <xf numFmtId="254" fontId="8" fillId="0" borderId="0"/>
    <xf numFmtId="0" fontId="64" fillId="44" borderId="39" applyNumberFormat="0" applyProtection="0">
      <alignment horizontal="left" vertical="top" indent="1"/>
    </xf>
    <xf numFmtId="0" fontId="64" fillId="44" borderId="39" applyNumberFormat="0" applyProtection="0">
      <alignment horizontal="left" vertical="top" indent="1"/>
    </xf>
    <xf numFmtId="0" fontId="64" fillId="44" borderId="39" applyNumberFormat="0" applyProtection="0">
      <alignment horizontal="left" vertical="top" indent="1"/>
    </xf>
    <xf numFmtId="254" fontId="8" fillId="0" borderId="0"/>
    <xf numFmtId="4" fontId="28" fillId="0" borderId="27" applyNumberFormat="0" applyProtection="0">
      <alignment horizontal="right" vertical="center"/>
    </xf>
    <xf numFmtId="4" fontId="64" fillId="108" borderId="39" applyNumberFormat="0" applyProtection="0">
      <alignment horizontal="right" vertical="center"/>
    </xf>
    <xf numFmtId="4" fontId="64" fillId="108" borderId="39"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254" fontId="8" fillId="0" borderId="0"/>
    <xf numFmtId="254" fontId="8" fillId="0" borderId="0"/>
    <xf numFmtId="4" fontId="64" fillId="42" borderId="39" applyNumberFormat="0" applyProtection="0">
      <alignment horizontal="left" vertical="center" indent="1"/>
    </xf>
    <xf numFmtId="4" fontId="64" fillId="42" borderId="39" applyNumberFormat="0" applyProtection="0">
      <alignment horizontal="left" vertical="center" indent="1"/>
    </xf>
    <xf numFmtId="4" fontId="64" fillId="42" borderId="39" applyNumberFormat="0" applyProtection="0">
      <alignment horizontal="left" vertical="center"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254" fontId="8" fillId="0" borderId="0"/>
    <xf numFmtId="0" fontId="64" fillId="42" borderId="39" applyNumberFormat="0" applyProtection="0">
      <alignment horizontal="left" vertical="top" indent="1"/>
    </xf>
    <xf numFmtId="0" fontId="64" fillId="42" borderId="39" applyNumberFormat="0" applyProtection="0">
      <alignment horizontal="left" vertical="top" indent="1"/>
    </xf>
    <xf numFmtId="0" fontId="64" fillId="42" borderId="39" applyNumberFormat="0" applyProtection="0">
      <alignment horizontal="left" vertical="top" indent="1"/>
    </xf>
    <xf numFmtId="254" fontId="8" fillId="0" borderId="0"/>
    <xf numFmtId="254" fontId="8" fillId="0" borderId="0"/>
    <xf numFmtId="254" fontId="8" fillId="0" borderId="0"/>
    <xf numFmtId="254" fontId="8" fillId="0" borderId="0"/>
    <xf numFmtId="254" fontId="8" fillId="0" borderId="0"/>
    <xf numFmtId="254" fontId="8" fillId="0" borderId="0"/>
    <xf numFmtId="0" fontId="273" fillId="0" borderId="66" applyNumberFormat="0" applyFill="0" applyAlignment="0" applyProtection="0"/>
    <xf numFmtId="0" fontId="273" fillId="0" borderId="66" applyNumberFormat="0" applyFill="0" applyAlignment="0" applyProtection="0"/>
    <xf numFmtId="0" fontId="274" fillId="0" borderId="17" applyNumberFormat="0" applyFill="0" applyAlignment="0" applyProtection="0"/>
    <xf numFmtId="254" fontId="8" fillId="0" borderId="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50" fillId="0" borderId="17" applyNumberFormat="0" applyFill="0" applyAlignment="0" applyProtection="0"/>
    <xf numFmtId="0" fontId="89" fillId="0" borderId="31" applyNumberFormat="0" applyFill="0" applyAlignment="0" applyProtection="0"/>
    <xf numFmtId="0" fontId="275" fillId="0" borderId="67" applyNumberFormat="0" applyFill="0" applyAlignment="0" applyProtection="0"/>
    <xf numFmtId="0" fontId="275" fillId="0" borderId="67" applyNumberFormat="0" applyFill="0" applyAlignment="0" applyProtection="0"/>
    <xf numFmtId="0" fontId="276" fillId="0" borderId="18" applyNumberFormat="0" applyFill="0" applyAlignment="0" applyProtection="0"/>
    <xf numFmtId="254" fontId="8" fillId="0" borderId="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51" fillId="0" borderId="18" applyNumberFormat="0" applyFill="0" applyAlignment="0" applyProtection="0"/>
    <xf numFmtId="0" fontId="90" fillId="0" borderId="69" applyNumberFormat="0" applyFill="0" applyAlignment="0" applyProtection="0"/>
    <xf numFmtId="0" fontId="268" fillId="0" borderId="68" applyNumberFormat="0" applyFill="0" applyAlignment="0" applyProtection="0"/>
    <xf numFmtId="0" fontId="268" fillId="0" borderId="68" applyNumberFormat="0" applyFill="0" applyAlignment="0" applyProtection="0"/>
    <xf numFmtId="0" fontId="269" fillId="0" borderId="19" applyNumberFormat="0" applyFill="0" applyAlignment="0" applyProtection="0"/>
    <xf numFmtId="254" fontId="8" fillId="0" borderId="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52" fillId="0" borderId="19" applyNumberFormat="0" applyFill="0" applyAlignment="0" applyProtection="0"/>
    <xf numFmtId="0" fontId="84" fillId="0" borderId="70" applyNumberFormat="0" applyFill="0" applyAlignment="0" applyProtection="0"/>
    <xf numFmtId="0" fontId="277" fillId="0" borderId="71" applyNumberFormat="0" applyFill="0" applyAlignment="0" applyProtection="0"/>
    <xf numFmtId="0" fontId="277" fillId="0" borderId="25" applyNumberFormat="0" applyFill="0" applyAlignment="0" applyProtection="0"/>
    <xf numFmtId="254" fontId="8"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0" fontId="11" fillId="0" borderId="0"/>
    <xf numFmtId="0" fontId="11" fillId="0" borderId="0"/>
    <xf numFmtId="9" fontId="31"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6" fillId="0" borderId="0"/>
    <xf numFmtId="167" fontId="7" fillId="0" borderId="0" applyFont="0" applyFill="0" applyBorder="0" applyAlignment="0" applyProtection="0"/>
    <xf numFmtId="167" fontId="106"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8" fillId="0" borderId="0" applyNumberForma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8" fillId="0" borderId="0"/>
    <xf numFmtId="0" fontId="10" fillId="48" borderId="0" applyNumberFormat="0" applyBorder="0" applyAlignment="0" applyProtection="0"/>
    <xf numFmtId="0" fontId="278" fillId="48" borderId="0" applyNumberFormat="0" applyBorder="0" applyAlignment="0" applyProtection="0"/>
    <xf numFmtId="202"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7" borderId="0" applyNumberFormat="0" applyBorder="0" applyAlignment="0" applyProtection="0"/>
    <xf numFmtId="0" fontId="278" fillId="47" borderId="0" applyNumberFormat="0" applyBorder="0" applyAlignment="0" applyProtection="0"/>
    <xf numFmtId="202"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9" borderId="0" applyNumberFormat="0" applyBorder="0" applyAlignment="0" applyProtection="0"/>
    <xf numFmtId="0" fontId="278" fillId="49" borderId="0" applyNumberFormat="0" applyBorder="0" applyAlignment="0" applyProtection="0"/>
    <xf numFmtId="202"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78" fillId="50" borderId="0" applyNumberFormat="0" applyBorder="0" applyAlignment="0" applyProtection="0"/>
    <xf numFmtId="202"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1" borderId="0" applyNumberFormat="0" applyBorder="0" applyAlignment="0" applyProtection="0"/>
    <xf numFmtId="0" fontId="278" fillId="51" borderId="0" applyNumberFormat="0" applyBorder="0" applyAlignment="0" applyProtection="0"/>
    <xf numFmtId="202"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278" fillId="52" borderId="0" applyNumberFormat="0" applyBorder="0" applyAlignment="0" applyProtection="0"/>
    <xf numFmtId="202"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46" borderId="0" applyNumberFormat="0" applyBorder="0" applyAlignment="0" applyProtection="0"/>
    <xf numFmtId="0" fontId="278" fillId="46" borderId="0" applyNumberFormat="0" applyBorder="0" applyAlignment="0" applyProtection="0"/>
    <xf numFmtId="202"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3" borderId="0" applyNumberFormat="0" applyBorder="0" applyAlignment="0" applyProtection="0"/>
    <xf numFmtId="0" fontId="278" fillId="43" borderId="0" applyNumberFormat="0" applyBorder="0" applyAlignment="0" applyProtection="0"/>
    <xf numFmtId="202"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56" borderId="0" applyNumberFormat="0" applyBorder="0" applyAlignment="0" applyProtection="0"/>
    <xf numFmtId="0" fontId="278" fillId="56" borderId="0" applyNumberFormat="0" applyBorder="0" applyAlignment="0" applyProtection="0"/>
    <xf numFmtId="202"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0" borderId="0" applyNumberFormat="0" applyBorder="0" applyAlignment="0" applyProtection="0"/>
    <xf numFmtId="0" fontId="278" fillId="50" borderId="0" applyNumberFormat="0" applyBorder="0" applyAlignment="0" applyProtection="0"/>
    <xf numFmtId="202"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6" borderId="0" applyNumberFormat="0" applyBorder="0" applyAlignment="0" applyProtection="0"/>
    <xf numFmtId="0" fontId="278" fillId="46" borderId="0" applyNumberFormat="0" applyBorder="0" applyAlignment="0" applyProtection="0"/>
    <xf numFmtId="202"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57" borderId="0" applyNumberFormat="0" applyBorder="0" applyAlignment="0" applyProtection="0"/>
    <xf numFmtId="0" fontId="278" fillId="57" borderId="0" applyNumberFormat="0" applyBorder="0" applyAlignment="0" applyProtection="0"/>
    <xf numFmtId="202"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66" fillId="58" borderId="0" applyNumberFormat="0" applyBorder="0" applyAlignment="0" applyProtection="0"/>
    <xf numFmtId="202" fontId="66" fillId="58" borderId="0" applyNumberFormat="0" applyBorder="0" applyAlignment="0" applyProtection="0"/>
    <xf numFmtId="0" fontId="66" fillId="58" borderId="0" applyNumberFormat="0" applyBorder="0" applyAlignment="0" applyProtection="0"/>
    <xf numFmtId="0" fontId="66" fillId="43" borderId="0" applyNumberFormat="0" applyBorder="0" applyAlignment="0" applyProtection="0"/>
    <xf numFmtId="202" fontId="66" fillId="43" borderId="0" applyNumberFormat="0" applyBorder="0" applyAlignment="0" applyProtection="0"/>
    <xf numFmtId="0" fontId="66" fillId="43" borderId="0" applyNumberFormat="0" applyBorder="0" applyAlignment="0" applyProtection="0"/>
    <xf numFmtId="0" fontId="66" fillId="56" borderId="0" applyNumberFormat="0" applyBorder="0" applyAlignment="0" applyProtection="0"/>
    <xf numFmtId="202" fontId="66" fillId="56" borderId="0" applyNumberFormat="0" applyBorder="0" applyAlignment="0" applyProtection="0"/>
    <xf numFmtId="0" fontId="66" fillId="56" borderId="0" applyNumberFormat="0" applyBorder="0" applyAlignment="0" applyProtection="0"/>
    <xf numFmtId="0" fontId="66" fillId="59" borderId="0" applyNumberFormat="0" applyBorder="0" applyAlignment="0" applyProtection="0"/>
    <xf numFmtId="202" fontId="66" fillId="59" borderId="0" applyNumberFormat="0" applyBorder="0" applyAlignment="0" applyProtection="0"/>
    <xf numFmtId="0" fontId="66" fillId="59" borderId="0" applyNumberFormat="0" applyBorder="0" applyAlignment="0" applyProtection="0"/>
    <xf numFmtId="0" fontId="66" fillId="60" borderId="0" applyNumberFormat="0" applyBorder="0" applyAlignment="0" applyProtection="0"/>
    <xf numFmtId="202" fontId="66" fillId="60" borderId="0" applyNumberFormat="0" applyBorder="0" applyAlignment="0" applyProtection="0"/>
    <xf numFmtId="0" fontId="66" fillId="60" borderId="0" applyNumberFormat="0" applyBorder="0" applyAlignment="0" applyProtection="0"/>
    <xf numFmtId="0" fontId="66" fillId="61" borderId="0" applyNumberFormat="0" applyBorder="0" applyAlignment="0" applyProtection="0"/>
    <xf numFmtId="202" fontId="66" fillId="61" borderId="0" applyNumberFormat="0" applyBorder="0" applyAlignment="0" applyProtection="0"/>
    <xf numFmtId="0" fontId="66" fillId="61" borderId="0" applyNumberFormat="0" applyBorder="0" applyAlignment="0" applyProtection="0"/>
    <xf numFmtId="202" fontId="10" fillId="63" borderId="0" applyNumberFormat="0" applyBorder="0" applyAlignment="0" applyProtection="0"/>
    <xf numFmtId="0" fontId="10" fillId="63" borderId="0" applyNumberFormat="0" applyBorder="0" applyAlignment="0" applyProtection="0"/>
    <xf numFmtId="202" fontId="10" fillId="65" borderId="0" applyNumberFormat="0" applyBorder="0" applyAlignment="0" applyProtection="0"/>
    <xf numFmtId="0" fontId="10" fillId="65" borderId="0" applyNumberFormat="0" applyBorder="0" applyAlignment="0" applyProtection="0"/>
    <xf numFmtId="202" fontId="66" fillId="67" borderId="0" applyNumberFormat="0" applyBorder="0" applyAlignment="0" applyProtection="0"/>
    <xf numFmtId="0" fontId="66" fillId="67" borderId="0" applyNumberFormat="0" applyBorder="0" applyAlignment="0" applyProtection="0"/>
    <xf numFmtId="202" fontId="10" fillId="70" borderId="0" applyNumberFormat="0" applyBorder="0" applyAlignment="0" applyProtection="0"/>
    <xf numFmtId="0" fontId="10" fillId="70" borderId="0" applyNumberFormat="0" applyBorder="0" applyAlignment="0" applyProtection="0"/>
    <xf numFmtId="202" fontId="10" fillId="72" borderId="0" applyNumberFormat="0" applyBorder="0" applyAlignment="0" applyProtection="0"/>
    <xf numFmtId="0" fontId="10" fillId="72" borderId="0" applyNumberFormat="0" applyBorder="0" applyAlignment="0" applyProtection="0"/>
    <xf numFmtId="202" fontId="66" fillId="74" borderId="0" applyNumberFormat="0" applyBorder="0" applyAlignment="0" applyProtection="0"/>
    <xf numFmtId="0" fontId="66" fillId="74" borderId="0" applyNumberFormat="0" applyBorder="0" applyAlignment="0" applyProtection="0"/>
    <xf numFmtId="202" fontId="10" fillId="75" borderId="0" applyNumberFormat="0" applyBorder="0" applyAlignment="0" applyProtection="0"/>
    <xf numFmtId="0" fontId="10" fillId="75" borderId="0" applyNumberFormat="0" applyBorder="0" applyAlignment="0" applyProtection="0"/>
    <xf numFmtId="202" fontId="10" fillId="73" borderId="0" applyNumberFormat="0" applyBorder="0" applyAlignment="0" applyProtection="0"/>
    <xf numFmtId="0" fontId="10" fillId="73" borderId="0" applyNumberFormat="0" applyBorder="0" applyAlignment="0" applyProtection="0"/>
    <xf numFmtId="202" fontId="66" fillId="66" borderId="0" applyNumberFormat="0" applyBorder="0" applyAlignment="0" applyProtection="0"/>
    <xf numFmtId="0" fontId="66" fillId="66" borderId="0" applyNumberFormat="0" applyBorder="0" applyAlignment="0" applyProtection="0"/>
    <xf numFmtId="202" fontId="10" fillId="73" borderId="0" applyNumberFormat="0" applyBorder="0" applyAlignment="0" applyProtection="0"/>
    <xf numFmtId="0" fontId="10" fillId="73" borderId="0" applyNumberFormat="0" applyBorder="0" applyAlignment="0" applyProtection="0"/>
    <xf numFmtId="202" fontId="10" fillId="66" borderId="0" applyNumberFormat="0" applyBorder="0" applyAlignment="0" applyProtection="0"/>
    <xf numFmtId="0" fontId="10" fillId="66" borderId="0" applyNumberFormat="0" applyBorder="0" applyAlignment="0" applyProtection="0"/>
    <xf numFmtId="202" fontId="66" fillId="66" borderId="0" applyNumberFormat="0" applyBorder="0" applyAlignment="0" applyProtection="0"/>
    <xf numFmtId="0" fontId="66" fillId="66" borderId="0" applyNumberFormat="0" applyBorder="0" applyAlignment="0" applyProtection="0"/>
    <xf numFmtId="202" fontId="10" fillId="63" borderId="0" applyNumberFormat="0" applyBorder="0" applyAlignment="0" applyProtection="0"/>
    <xf numFmtId="0" fontId="10" fillId="63" borderId="0" applyNumberFormat="0" applyBorder="0" applyAlignment="0" applyProtection="0"/>
    <xf numFmtId="202" fontId="66" fillId="65" borderId="0" applyNumberFormat="0" applyBorder="0" applyAlignment="0" applyProtection="0"/>
    <xf numFmtId="0" fontId="66" fillId="65" borderId="0" applyNumberFormat="0" applyBorder="0" applyAlignment="0" applyProtection="0"/>
    <xf numFmtId="202" fontId="10" fillId="72" borderId="0" applyNumberFormat="0" applyBorder="0" applyAlignment="0" applyProtection="0"/>
    <xf numFmtId="0" fontId="10" fillId="72" borderId="0" applyNumberFormat="0" applyBorder="0" applyAlignment="0" applyProtection="0"/>
    <xf numFmtId="202" fontId="66" fillId="85" borderId="0" applyNumberFormat="0" applyBorder="0" applyAlignment="0" applyProtection="0"/>
    <xf numFmtId="0" fontId="66" fillId="85" borderId="0" applyNumberFormat="0" applyBorder="0" applyAlignment="0" applyProtection="0"/>
    <xf numFmtId="202" fontId="67" fillId="0" borderId="0">
      <alignment horizontal="center" wrapText="1"/>
      <protection locked="0"/>
    </xf>
    <xf numFmtId="202" fontId="125" fillId="0" borderId="16" applyNumberFormat="0" applyFill="0" applyAlignment="0" applyProtection="0"/>
    <xf numFmtId="0" fontId="72" fillId="49" borderId="0" applyNumberFormat="0" applyBorder="0" applyAlignment="0" applyProtection="0"/>
    <xf numFmtId="0" fontId="10" fillId="77" borderId="0" applyNumberFormat="0" applyBorder="0" applyAlignment="0" applyProtection="0"/>
    <xf numFmtId="202"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25" fillId="0" borderId="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31" fillId="0" borderId="0" applyNumberFormat="0" applyFill="0" applyBorder="0" applyAlignment="0" applyProtection="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8" fillId="0" borderId="0">
      <alignment vertical="top"/>
    </xf>
    <xf numFmtId="0" fontId="25" fillId="0" borderId="0"/>
    <xf numFmtId="0" fontId="70" fillId="89" borderId="27" applyNumberFormat="0" applyAlignment="0" applyProtection="0"/>
    <xf numFmtId="202" fontId="144" fillId="55" borderId="26" applyNumberFormat="0" applyAlignment="0" applyProtection="0"/>
    <xf numFmtId="0" fontId="144" fillId="55" borderId="26" applyNumberFormat="0" applyAlignment="0" applyProtection="0"/>
    <xf numFmtId="0" fontId="31" fillId="0" borderId="0" applyNumberFormat="0" applyFill="0" applyBorder="0" applyAlignment="0" applyProtection="0"/>
    <xf numFmtId="0" fontId="71" fillId="90" borderId="28" applyNumberFormat="0" applyAlignment="0" applyProtection="0"/>
    <xf numFmtId="0" fontId="71" fillId="81" borderId="28" applyNumberFormat="0" applyAlignment="0" applyProtection="0"/>
    <xf numFmtId="202" fontId="71" fillId="90" borderId="28" applyNumberFormat="0" applyAlignment="0" applyProtection="0"/>
    <xf numFmtId="0" fontId="71" fillId="90" borderId="28" applyNumberFormat="0" applyAlignment="0" applyProtection="0"/>
    <xf numFmtId="0" fontId="71" fillId="90" borderId="28" applyNumberFormat="0" applyAlignment="0" applyProtection="0"/>
    <xf numFmtId="0" fontId="149" fillId="0" borderId="30" applyNumberFormat="0" applyFill="0" applyAlignment="0" applyProtection="0"/>
    <xf numFmtId="0" fontId="72" fillId="0" borderId="29" applyNumberFormat="0" applyFill="0" applyAlignment="0" applyProtection="0"/>
    <xf numFmtId="202" fontId="149" fillId="0" borderId="30" applyNumberFormat="0" applyFill="0" applyAlignment="0" applyProtection="0"/>
    <xf numFmtId="0" fontId="149" fillId="0" borderId="30" applyNumberFormat="0" applyFill="0" applyAlignment="0" applyProtection="0"/>
    <xf numFmtId="0" fontId="149" fillId="0" borderId="30" applyNumberFormat="0" applyFill="0" applyAlignment="0" applyProtection="0"/>
    <xf numFmtId="202" fontId="40" fillId="114" borderId="53" applyFont="0" applyFill="0" applyBorder="0"/>
    <xf numFmtId="202" fontId="73" fillId="0" borderId="0"/>
    <xf numFmtId="202" fontId="74" fillId="0" borderId="0"/>
    <xf numFmtId="202" fontId="74" fillId="0" borderId="0"/>
    <xf numFmtId="202" fontId="75" fillId="0" borderId="0"/>
    <xf numFmtId="202" fontId="77" fillId="0" borderId="0" applyNumberFormat="0" applyAlignment="0">
      <alignment horizontal="left"/>
    </xf>
    <xf numFmtId="202" fontId="9" fillId="0" borderId="0" applyNumberFormat="0" applyAlignment="0"/>
    <xf numFmtId="226" fontId="40" fillId="0" borderId="16"/>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202"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2" fillId="91" borderId="0" applyNumberFormat="0" applyBorder="0" applyAlignment="0" applyProtection="0"/>
    <xf numFmtId="0" fontId="82" fillId="91" borderId="0" applyNumberFormat="0" applyBorder="0" applyAlignment="0" applyProtection="0"/>
    <xf numFmtId="202" fontId="82" fillId="93" borderId="0" applyNumberFormat="0" applyBorder="0" applyAlignment="0" applyProtection="0"/>
    <xf numFmtId="0" fontId="82" fillId="93" borderId="0" applyNumberFormat="0" applyBorder="0" applyAlignment="0" applyProtection="0"/>
    <xf numFmtId="0" fontId="163" fillId="0" borderId="0" applyNumberFormat="0" applyFill="0" applyBorder="0" applyAlignment="0" applyProtection="0"/>
    <xf numFmtId="0" fontId="84" fillId="0" borderId="0" applyNumberFormat="0" applyFill="0" applyBorder="0" applyAlignment="0" applyProtection="0"/>
    <xf numFmtId="202"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66" fillId="96" borderId="0" applyNumberFormat="0" applyBorder="0" applyAlignment="0" applyProtection="0"/>
    <xf numFmtId="0" fontId="66" fillId="62" borderId="0" applyNumberFormat="0" applyBorder="0" applyAlignment="0" applyProtection="0"/>
    <xf numFmtId="202" fontId="66" fillId="96" borderId="0" applyNumberFormat="0" applyBorder="0" applyAlignment="0" applyProtection="0"/>
    <xf numFmtId="0" fontId="66" fillId="96" borderId="0" applyNumberFormat="0" applyBorder="0" applyAlignment="0" applyProtection="0"/>
    <xf numFmtId="0" fontId="66" fillId="96" borderId="0" applyNumberFormat="0" applyBorder="0" applyAlignment="0" applyProtection="0"/>
    <xf numFmtId="0" fontId="66" fillId="97" borderId="0" applyNumberFormat="0" applyBorder="0" applyAlignment="0" applyProtection="0"/>
    <xf numFmtId="0" fontId="66" fillId="69" borderId="0" applyNumberFormat="0" applyBorder="0" applyAlignment="0" applyProtection="0"/>
    <xf numFmtId="202" fontId="66" fillId="97" borderId="0" applyNumberFormat="0" applyBorder="0" applyAlignment="0" applyProtection="0"/>
    <xf numFmtId="0" fontId="66" fillId="97" borderId="0" applyNumberFormat="0" applyBorder="0" applyAlignment="0" applyProtection="0"/>
    <xf numFmtId="0" fontId="66" fillId="97" borderId="0" applyNumberFormat="0" applyBorder="0" applyAlignment="0" applyProtection="0"/>
    <xf numFmtId="0" fontId="66" fillId="54" borderId="0" applyNumberFormat="0" applyBorder="0" applyAlignment="0" applyProtection="0"/>
    <xf numFmtId="0" fontId="66" fillId="79" borderId="0" applyNumberFormat="0" applyBorder="0" applyAlignment="0" applyProtection="0"/>
    <xf numFmtId="202" fontId="66"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0" fontId="66" fillId="59" borderId="0" applyNumberFormat="0" applyBorder="0" applyAlignment="0" applyProtection="0"/>
    <xf numFmtId="0" fontId="66" fillId="81" borderId="0" applyNumberFormat="0" applyBorder="0" applyAlignment="0" applyProtection="0"/>
    <xf numFmtId="202"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60" borderId="0" applyNumberFormat="0" applyBorder="0" applyAlignment="0" applyProtection="0"/>
    <xf numFmtId="0" fontId="66" fillId="68" borderId="0" applyNumberFormat="0" applyBorder="0" applyAlignment="0" applyProtection="0"/>
    <xf numFmtId="202"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98" borderId="0" applyNumberFormat="0" applyBorder="0" applyAlignment="0" applyProtection="0"/>
    <xf numFmtId="0" fontId="66" fillId="87" borderId="0" applyNumberFormat="0" applyBorder="0" applyAlignment="0" applyProtection="0"/>
    <xf numFmtId="202" fontId="66" fillId="98" borderId="0" applyNumberFormat="0" applyBorder="0" applyAlignment="0" applyProtection="0"/>
    <xf numFmtId="0" fontId="66" fillId="98" borderId="0" applyNumberFormat="0" applyBorder="0" applyAlignment="0" applyProtection="0"/>
    <xf numFmtId="0" fontId="66" fillId="98" borderId="0" applyNumberFormat="0" applyBorder="0" applyAlignment="0" applyProtection="0"/>
    <xf numFmtId="202" fontId="85" fillId="0" borderId="0" applyNumberFormat="0" applyAlignment="0">
      <alignment horizontal="left"/>
    </xf>
    <xf numFmtId="0" fontId="86" fillId="85" borderId="27" applyNumberFormat="0" applyAlignment="0" applyProtection="0"/>
    <xf numFmtId="202" fontId="164" fillId="52" borderId="26" applyNumberFormat="0" applyAlignment="0" applyProtection="0"/>
    <xf numFmtId="0" fontId="164" fillId="52" borderId="26" applyNumberFormat="0" applyAlignment="0" applyProtection="0"/>
    <xf numFmtId="190" fontId="8" fillId="0" borderId="0" applyFont="0" applyFill="0" applyBorder="0" applyAlignment="0" applyProtection="0"/>
    <xf numFmtId="230" fontId="8" fillId="0" borderId="0" applyNumberFormat="0" applyFont="0" applyFill="0" applyBorder="0" applyAlignment="0" applyProtection="0"/>
    <xf numFmtId="0" fontId="88" fillId="0" borderId="8" applyNumberFormat="0" applyAlignment="0" applyProtection="0">
      <alignment horizontal="left" vertical="center"/>
    </xf>
    <xf numFmtId="202" fontId="88" fillId="0" borderId="8" applyNumberFormat="0" applyAlignment="0" applyProtection="0">
      <alignment horizontal="left" vertical="center"/>
    </xf>
    <xf numFmtId="202" fontId="88" fillId="0" borderId="11">
      <alignment horizontal="left" vertical="center"/>
    </xf>
    <xf numFmtId="0" fontId="188" fillId="47" borderId="0" applyNumberFormat="0" applyBorder="0" applyAlignment="0" applyProtection="0"/>
    <xf numFmtId="0" fontId="91" fillId="84" borderId="0" applyNumberFormat="0" applyBorder="0" applyAlignment="0" applyProtection="0"/>
    <xf numFmtId="202" fontId="188" fillId="47" borderId="0" applyNumberFormat="0" applyBorder="0" applyAlignment="0" applyProtection="0"/>
    <xf numFmtId="0" fontId="188" fillId="47" borderId="0" applyNumberFormat="0" applyBorder="0" applyAlignment="0" applyProtection="0"/>
    <xf numFmtId="0" fontId="188" fillId="47" borderId="0" applyNumberFormat="0" applyBorder="0" applyAlignment="0" applyProtection="0"/>
    <xf numFmtId="168" fontId="28" fillId="101" borderId="16" applyNumberFormat="0" applyFont="0" applyAlignment="0" applyProtection="0">
      <alignment horizontal="center"/>
      <protection locked="0"/>
    </xf>
    <xf numFmtId="202" fontId="196" fillId="0" borderId="1" applyNumberFormat="0" applyBorder="0" applyAlignment="0">
      <alignment horizontal="left"/>
    </xf>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71" fontId="8"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8" fillId="0" borderId="0" applyFont="0" applyFill="0" applyBorder="0" applyAlignment="0" applyProtection="0"/>
    <xf numFmtId="167" fontId="2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8" fillId="0" borderId="0" applyFont="0" applyFill="0" applyBorder="0" applyAlignment="0" applyProtection="0"/>
    <xf numFmtId="167" fontId="25"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0" fontId="8" fillId="0" borderId="0"/>
    <xf numFmtId="3" fontId="200" fillId="122" borderId="16">
      <alignment horizontal="center"/>
    </xf>
    <xf numFmtId="0" fontId="96" fillId="104" borderId="0" applyNumberFormat="0" applyBorder="0" applyAlignment="0" applyProtection="0"/>
    <xf numFmtId="202" fontId="96" fillId="104" borderId="0" applyNumberFormat="0" applyBorder="0" applyAlignment="0" applyProtection="0"/>
    <xf numFmtId="202" fontId="96" fillId="104" borderId="0" applyNumberFormat="0" applyBorder="0" applyAlignment="0" applyProtection="0"/>
    <xf numFmtId="0" fontId="96" fillId="104" borderId="0" applyNumberFormat="0" applyBorder="0" applyAlignment="0" applyProtection="0"/>
    <xf numFmtId="202" fontId="96" fillId="104" borderId="0" applyNumberFormat="0" applyBorder="0" applyAlignment="0" applyProtection="0"/>
    <xf numFmtId="0" fontId="96" fillId="104" borderId="0" applyNumberFormat="0" applyBorder="0" applyAlignment="0" applyProtection="0"/>
    <xf numFmtId="0" fontId="25" fillId="0" borderId="0"/>
    <xf numFmtId="0" fontId="25" fillId="0" borderId="0"/>
    <xf numFmtId="0" fontId="7" fillId="0" borderId="0"/>
    <xf numFmtId="0" fontId="8" fillId="0" borderId="0"/>
    <xf numFmtId="202"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10" fillId="0" borderId="0"/>
    <xf numFmtId="0" fontId="28" fillId="105" borderId="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25" fillId="0" borderId="0"/>
    <xf numFmtId="0" fontId="25" fillId="0" borderId="0"/>
    <xf numFmtId="0" fontId="8" fillId="0" borderId="0">
      <alignment vertical="top"/>
    </xf>
    <xf numFmtId="0" fontId="64" fillId="0" borderId="0">
      <alignment vertical="top"/>
    </xf>
    <xf numFmtId="0" fontId="8" fillId="0" borderId="0"/>
    <xf numFmtId="202" fontId="8" fillId="0" borderId="0" applyNumberFormat="0" applyFill="0" applyBorder="0" applyAlignment="0" applyProtection="0"/>
    <xf numFmtId="202" fontId="8"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5" borderId="0"/>
    <xf numFmtId="0" fontId="7" fillId="0" borderId="0"/>
    <xf numFmtId="0" fontId="8"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8" fillId="0" borderId="0">
      <alignment vertical="top"/>
    </xf>
    <xf numFmtId="0" fontId="8" fillId="0" borderId="0">
      <alignment vertical="top"/>
    </xf>
    <xf numFmtId="0" fontId="28" fillId="105" borderId="0"/>
    <xf numFmtId="0" fontId="25" fillId="0" borderId="0"/>
    <xf numFmtId="0" fontId="25" fillId="0" borderId="0"/>
    <xf numFmtId="0" fontId="8" fillId="0" borderId="0">
      <alignment vertical="top"/>
    </xf>
    <xf numFmtId="0" fontId="28" fillId="105" borderId="0"/>
    <xf numFmtId="0" fontId="25" fillId="0" borderId="0"/>
    <xf numFmtId="0" fontId="25" fillId="0" borderId="0"/>
    <xf numFmtId="0" fontId="7" fillId="0" borderId="0"/>
    <xf numFmtId="0" fontId="28" fillId="105" borderId="0"/>
    <xf numFmtId="0" fontId="25" fillId="0" borderId="0"/>
    <xf numFmtId="0" fontId="25" fillId="0" borderId="0"/>
    <xf numFmtId="0" fontId="31" fillId="0" borderId="0">
      <alignment vertical="top"/>
    </xf>
    <xf numFmtId="0" fontId="25" fillId="0" borderId="0"/>
    <xf numFmtId="0" fontId="25" fillId="0" borderId="0"/>
    <xf numFmtId="0" fontId="8" fillId="0" borderId="0"/>
    <xf numFmtId="0" fontId="31" fillId="0" borderId="0" applyNumberFormat="0" applyFill="0" applyBorder="0" applyAlignment="0" applyProtection="0"/>
    <xf numFmtId="0" fontId="7" fillId="0" borderId="0"/>
    <xf numFmtId="0" fontId="31" fillId="0" borderId="0">
      <alignment vertical="top"/>
    </xf>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31" fillId="0" borderId="0" applyNumberFormat="0" applyFill="0" applyBorder="0" applyAlignment="0" applyProtection="0"/>
    <xf numFmtId="0" fontId="28" fillId="105" borderId="0"/>
    <xf numFmtId="0" fontId="25" fillId="0" borderId="0"/>
    <xf numFmtId="0" fontId="25" fillId="0" borderId="0"/>
    <xf numFmtId="0" fontId="8" fillId="0" borderId="0"/>
    <xf numFmtId="0" fontId="25" fillId="0" borderId="0"/>
    <xf numFmtId="0" fontId="25" fillId="0" borderId="0"/>
    <xf numFmtId="0" fontId="31" fillId="0" borderId="0" applyNumberFormat="0" applyFill="0" applyBorder="0" applyAlignment="0" applyProtection="0"/>
    <xf numFmtId="0" fontId="8" fillId="0" borderId="0"/>
    <xf numFmtId="0" fontId="25" fillId="0" borderId="0"/>
    <xf numFmtId="0" fontId="25" fillId="0" borderId="0"/>
    <xf numFmtId="167" fontId="8" fillId="0" borderId="0" applyFont="0" applyFill="0" applyBorder="0" applyAlignment="0" applyProtection="0"/>
    <xf numFmtId="171" fontId="8" fillId="0" borderId="0" applyFont="0" applyFill="0" applyBorder="0" applyAlignment="0" applyProtection="0"/>
    <xf numFmtId="167" fontId="25" fillId="0" borderId="0" applyFont="0" applyFill="0" applyBorder="0" applyAlignment="0" applyProtection="0"/>
    <xf numFmtId="167" fontId="8"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1"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0" fontId="31" fillId="0" borderId="0"/>
    <xf numFmtId="0" fontId="31" fillId="0" borderId="0">
      <alignment vertical="top"/>
    </xf>
    <xf numFmtId="0" fontId="31" fillId="0" borderId="0" applyNumberFormat="0" applyFill="0" applyBorder="0" applyAlignment="0" applyProtection="0"/>
    <xf numFmtId="0" fontId="25" fillId="0" borderId="0"/>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10" fillId="46" borderId="0" applyNumberFormat="0" applyBorder="0" applyAlignment="0" applyProtection="0"/>
    <xf numFmtId="0" fontId="25" fillId="0" borderId="0"/>
    <xf numFmtId="0" fontId="25" fillId="0" borderId="0"/>
    <xf numFmtId="0" fontId="28" fillId="105" borderId="0"/>
    <xf numFmtId="0" fontId="25" fillId="0" borderId="0"/>
    <xf numFmtId="0" fontId="25" fillId="0" borderId="0"/>
    <xf numFmtId="0" fontId="28" fillId="105"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5" borderId="0"/>
    <xf numFmtId="0" fontId="25" fillId="0" borderId="0"/>
    <xf numFmtId="0" fontId="28" fillId="105" borderId="0"/>
    <xf numFmtId="0" fontId="25" fillId="0" borderId="0"/>
    <xf numFmtId="0" fontId="28" fillId="105"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52" borderId="0" applyNumberFormat="0" applyBorder="0" applyAlignment="0" applyProtection="0"/>
    <xf numFmtId="202" fontId="31" fillId="0" borderId="0"/>
    <xf numFmtId="0" fontId="28" fillId="105"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7" fillId="0" borderId="0"/>
    <xf numFmtId="0" fontId="7" fillId="0" borderId="0"/>
    <xf numFmtId="0" fontId="7"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3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28" fillId="105"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202" fontId="27" fillId="0" borderId="0"/>
    <xf numFmtId="0" fontId="31" fillId="0" borderId="0">
      <alignment vertical="top"/>
    </xf>
    <xf numFmtId="0" fontId="28" fillId="105"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10" fillId="0" borderId="0" applyFill="0"/>
    <xf numFmtId="202" fontId="10" fillId="0" borderId="0" applyFill="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7" fillId="0" borderId="0"/>
    <xf numFmtId="0" fontId="28" fillId="105"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44" borderId="36" applyNumberFormat="0" applyFont="0" applyAlignment="0" applyProtection="0"/>
    <xf numFmtId="0" fontId="28" fillId="84" borderId="27" applyNumberFormat="0" applyFont="0" applyAlignment="0" applyProtection="0"/>
    <xf numFmtId="202" fontId="10" fillId="44" borderId="36" applyNumberFormat="0" applyFont="0" applyAlignment="0" applyProtection="0"/>
    <xf numFmtId="0" fontId="31" fillId="44" borderId="36" applyNumberFormat="0" applyFont="0" applyAlignment="0" applyProtection="0"/>
    <xf numFmtId="0" fontId="64" fillId="44" borderId="36" applyNumberFormat="0" applyFont="0" applyAlignment="0" applyProtection="0"/>
    <xf numFmtId="0" fontId="31" fillId="44" borderId="36" applyNumberFormat="0" applyFont="0" applyAlignment="0" applyProtection="0"/>
    <xf numFmtId="202" fontId="8" fillId="84" borderId="36" applyNumberFormat="0" applyFont="0" applyAlignment="0" applyProtection="0"/>
    <xf numFmtId="202" fontId="97" fillId="45" borderId="7">
      <alignment horizontal="center" vertical="center" wrapText="1"/>
    </xf>
    <xf numFmtId="202" fontId="98" fillId="88" borderId="37"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198" fontId="99" fillId="0" borderId="0"/>
    <xf numFmtId="202" fontId="100" fillId="0" borderId="0" applyNumberFormat="0" applyFont="0" applyFill="0" applyBorder="0" applyAlignment="0" applyProtection="0">
      <alignment horizontal="left"/>
    </xf>
    <xf numFmtId="202" fontId="8" fillId="0" borderId="2">
      <alignment horizontal="center"/>
    </xf>
    <xf numFmtId="202" fontId="43" fillId="0" borderId="38" applyNumberFormat="0" applyBorder="0"/>
    <xf numFmtId="280" fontId="101" fillId="0" borderId="0" applyNumberFormat="0" applyFill="0" applyBorder="0" applyAlignment="0" applyProtection="0">
      <alignment horizontal="left"/>
    </xf>
    <xf numFmtId="0" fontId="98" fillId="89" borderId="37" applyNumberFormat="0" applyAlignment="0" applyProtection="0"/>
    <xf numFmtId="202" fontId="98" fillId="55" borderId="37" applyNumberFormat="0" applyAlignment="0" applyProtection="0"/>
    <xf numFmtId="0" fontId="98" fillId="55" borderId="37" applyNumberFormat="0" applyAlignment="0" applyProtection="0"/>
    <xf numFmtId="0" fontId="279" fillId="55" borderId="37" applyNumberFormat="0" applyAlignment="0" applyProtection="0"/>
    <xf numFmtId="0" fontId="98" fillId="55" borderId="37" applyNumberFormat="0" applyAlignment="0" applyProtection="0"/>
    <xf numFmtId="4" fontId="28" fillId="104" borderId="27" applyNumberFormat="0" applyProtection="0">
      <alignment vertical="center"/>
    </xf>
    <xf numFmtId="4" fontId="102" fillId="104" borderId="39" applyNumberFormat="0" applyProtection="0">
      <alignment vertical="center"/>
    </xf>
    <xf numFmtId="4" fontId="231" fillId="112" borderId="27" applyNumberFormat="0" applyProtection="0">
      <alignment vertical="center"/>
    </xf>
    <xf numFmtId="4" fontId="103" fillId="104" borderId="39" applyNumberFormat="0" applyProtection="0">
      <alignment vertical="center"/>
    </xf>
    <xf numFmtId="4" fontId="28" fillId="112" borderId="27" applyNumberFormat="0" applyProtection="0">
      <alignment horizontal="left" vertical="center" indent="1"/>
    </xf>
    <xf numFmtId="4" fontId="102" fillId="104" borderId="39" applyNumberFormat="0" applyProtection="0">
      <alignment horizontal="left" vertical="center" indent="1"/>
    </xf>
    <xf numFmtId="202" fontId="102" fillId="104" borderId="39" applyNumberFormat="0" applyProtection="0">
      <alignment horizontal="left" vertical="top" indent="1"/>
    </xf>
    <xf numFmtId="0" fontId="102" fillId="104" borderId="39" applyNumberFormat="0" applyProtection="0">
      <alignment horizontal="left" vertical="top" indent="1"/>
    </xf>
    <xf numFmtId="4" fontId="28" fillId="60" borderId="27" applyNumberFormat="0" applyProtection="0">
      <alignment horizontal="left" vertical="center" indent="1"/>
    </xf>
    <xf numFmtId="4" fontId="102" fillId="42" borderId="0" applyNumberFormat="0" applyProtection="0">
      <alignment horizontal="left" vertical="center" indent="1"/>
    </xf>
    <xf numFmtId="4" fontId="64" fillId="47" borderId="39" applyNumberFormat="0" applyProtection="0">
      <alignment horizontal="right" vertical="center"/>
    </xf>
    <xf numFmtId="4" fontId="64" fillId="47" borderId="39" applyNumberFormat="0" applyProtection="0">
      <alignment horizontal="right" vertical="center"/>
    </xf>
    <xf numFmtId="4" fontId="64" fillId="43" borderId="39" applyNumberFormat="0" applyProtection="0">
      <alignment horizontal="right" vertical="center"/>
    </xf>
    <xf numFmtId="4" fontId="64" fillId="43" borderId="39" applyNumberFormat="0" applyProtection="0">
      <alignment horizontal="right" vertical="center"/>
    </xf>
    <xf numFmtId="4" fontId="64" fillId="97" borderId="39" applyNumberFormat="0" applyProtection="0">
      <alignment horizontal="right" vertical="center"/>
    </xf>
    <xf numFmtId="4" fontId="64" fillId="97" borderId="39" applyNumberFormat="0" applyProtection="0">
      <alignment horizontal="right" vertical="center"/>
    </xf>
    <xf numFmtId="4" fontId="64" fillId="57" borderId="39" applyNumberFormat="0" applyProtection="0">
      <alignment horizontal="right" vertical="center"/>
    </xf>
    <xf numFmtId="4" fontId="64" fillId="57" borderId="39" applyNumberFormat="0" applyProtection="0">
      <alignment horizontal="right" vertical="center"/>
    </xf>
    <xf numFmtId="4" fontId="64" fillId="61" borderId="39" applyNumberFormat="0" applyProtection="0">
      <alignment horizontal="right" vertical="center"/>
    </xf>
    <xf numFmtId="4" fontId="64" fillId="61" borderId="39" applyNumberFormat="0" applyProtection="0">
      <alignment horizontal="right" vertical="center"/>
    </xf>
    <xf numFmtId="4" fontId="64" fillId="98" borderId="39" applyNumberFormat="0" applyProtection="0">
      <alignment horizontal="right" vertical="center"/>
    </xf>
    <xf numFmtId="4" fontId="64" fillId="98" borderId="39" applyNumberFormat="0" applyProtection="0">
      <alignment horizontal="right" vertical="center"/>
    </xf>
    <xf numFmtId="4" fontId="64" fillId="54" borderId="39" applyNumberFormat="0" applyProtection="0">
      <alignment horizontal="right" vertical="center"/>
    </xf>
    <xf numFmtId="4" fontId="64" fillId="54" borderId="39" applyNumberFormat="0" applyProtection="0">
      <alignment horizontal="right" vertical="center"/>
    </xf>
    <xf numFmtId="4" fontId="64" fillId="106" borderId="39" applyNumberFormat="0" applyProtection="0">
      <alignment horizontal="right" vertical="center"/>
    </xf>
    <xf numFmtId="4" fontId="64" fillId="106" borderId="39" applyNumberFormat="0" applyProtection="0">
      <alignment horizontal="right" vertical="center"/>
    </xf>
    <xf numFmtId="4" fontId="64" fillId="56" borderId="39" applyNumberFormat="0" applyProtection="0">
      <alignment horizontal="right" vertical="center"/>
    </xf>
    <xf numFmtId="4" fontId="64" fillId="56" borderId="39" applyNumberFormat="0" applyProtection="0">
      <alignment horizontal="right" vertical="center"/>
    </xf>
    <xf numFmtId="4" fontId="102" fillId="107" borderId="40" applyNumberFormat="0" applyProtection="0">
      <alignment horizontal="left" vertical="center" indent="1"/>
    </xf>
    <xf numFmtId="4" fontId="28" fillId="107" borderId="62" applyNumberFormat="0" applyProtection="0">
      <alignment horizontal="left" vertical="center" indent="1"/>
    </xf>
    <xf numFmtId="4" fontId="102" fillId="107" borderId="4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8" fillId="53" borderId="62" applyNumberFormat="0" applyProtection="0">
      <alignment horizontal="left" vertical="center" indent="1"/>
    </xf>
    <xf numFmtId="4" fontId="104" fillId="53" borderId="0" applyNumberFormat="0" applyProtection="0">
      <alignment horizontal="left" vertical="center" indent="1"/>
    </xf>
    <xf numFmtId="4" fontId="104" fillId="53" borderId="0" applyNumberFormat="0" applyProtection="0">
      <alignment horizontal="left" vertical="center" indent="1"/>
    </xf>
    <xf numFmtId="4" fontId="64" fillId="42" borderId="39" applyNumberFormat="0" applyProtection="0">
      <alignment horizontal="right" vertical="center"/>
    </xf>
    <xf numFmtId="4" fontId="64" fillId="42" borderId="39" applyNumberFormat="0" applyProtection="0">
      <alignment horizontal="right" vertical="center"/>
    </xf>
    <xf numFmtId="4" fontId="28" fillId="108" borderId="62" applyNumberFormat="0" applyProtection="0">
      <alignment horizontal="left" vertical="center" indent="1"/>
    </xf>
    <xf numFmtId="4" fontId="28" fillId="42" borderId="62" applyNumberFormat="0" applyProtection="0">
      <alignment horizontal="left" vertical="center" indent="1"/>
    </xf>
    <xf numFmtId="202" fontId="8" fillId="53" borderId="39"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202" fontId="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28" fillId="109" borderId="27" applyNumberFormat="0" applyProtection="0">
      <alignment horizontal="left" vertical="center" indent="1"/>
    </xf>
    <xf numFmtId="202" fontId="8" fillId="42" borderId="39" applyNumberFormat="0" applyProtection="0">
      <alignment horizontal="left" vertical="center" indent="1"/>
    </xf>
    <xf numFmtId="0" fontId="28" fillId="109" borderId="27" applyNumberFormat="0" applyProtection="0">
      <alignment horizontal="left" vertical="center" indent="1"/>
    </xf>
    <xf numFmtId="202" fontId="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202" fontId="8" fillId="46" borderId="39"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top" indent="1"/>
    </xf>
    <xf numFmtId="202" fontId="8" fillId="46" borderId="39" applyNumberFormat="0" applyProtection="0">
      <alignment horizontal="left" vertical="top"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8" fillId="108" borderId="39" applyNumberFormat="0" applyProtection="0">
      <alignment horizontal="left" vertical="center" indent="1"/>
    </xf>
    <xf numFmtId="202" fontId="8" fillId="108" borderId="39" applyNumberFormat="0" applyProtection="0">
      <alignment horizontal="left" vertical="center" indent="1"/>
    </xf>
    <xf numFmtId="0" fontId="8" fillId="108" borderId="39" applyNumberFormat="0" applyProtection="0">
      <alignment horizontal="left" vertical="center" indent="1"/>
    </xf>
    <xf numFmtId="0" fontId="28" fillId="108" borderId="27" applyNumberFormat="0" applyProtection="0">
      <alignment horizontal="left" vertical="center" indent="1"/>
    </xf>
    <xf numFmtId="0" fontId="8" fillId="108" borderId="39" applyNumberFormat="0" applyProtection="0">
      <alignment horizontal="left" vertical="top" indent="1"/>
    </xf>
    <xf numFmtId="202" fontId="8" fillId="108" borderId="39" applyNumberFormat="0" applyProtection="0">
      <alignment horizontal="left" vertical="top" indent="1"/>
    </xf>
    <xf numFmtId="0" fontId="28" fillId="108" borderId="39" applyNumberFormat="0" applyProtection="0">
      <alignment horizontal="left" vertical="top" indent="1"/>
    </xf>
    <xf numFmtId="0" fontId="8" fillId="108" borderId="39" applyNumberFormat="0" applyProtection="0">
      <alignment horizontal="left" vertical="top" indent="1"/>
    </xf>
    <xf numFmtId="0" fontId="28" fillId="108" borderId="39" applyNumberFormat="0" applyProtection="0">
      <alignment horizontal="left" vertical="top" indent="1"/>
    </xf>
    <xf numFmtId="0" fontId="8" fillId="45" borderId="34" applyNumberFormat="0">
      <protection locked="0"/>
    </xf>
    <xf numFmtId="202" fontId="8" fillId="45" borderId="34" applyNumberFormat="0">
      <protection locked="0"/>
    </xf>
    <xf numFmtId="0" fontId="28" fillId="45" borderId="72" applyNumberFormat="0">
      <protection locked="0"/>
    </xf>
    <xf numFmtId="0" fontId="8" fillId="45" borderId="34" applyNumberFormat="0">
      <protection locked="0"/>
    </xf>
    <xf numFmtId="0" fontId="28" fillId="45" borderId="72" applyNumberFormat="0">
      <protection locked="0"/>
    </xf>
    <xf numFmtId="0" fontId="40" fillId="53" borderId="73" applyBorder="0"/>
    <xf numFmtId="4" fontId="64" fillId="44" borderId="39" applyNumberFormat="0" applyProtection="0">
      <alignment vertical="center"/>
    </xf>
    <xf numFmtId="4" fontId="64" fillId="44" borderId="39" applyNumberFormat="0" applyProtection="0">
      <alignment vertical="center"/>
    </xf>
    <xf numFmtId="4" fontId="280" fillId="44" borderId="39" applyNumberFormat="0" applyProtection="0">
      <alignment vertical="center"/>
    </xf>
    <xf numFmtId="4" fontId="231" fillId="101" borderId="34" applyNumberFormat="0" applyProtection="0">
      <alignment vertical="center"/>
    </xf>
    <xf numFmtId="4" fontId="280" fillId="44" borderId="39" applyNumberFormat="0" applyProtection="0">
      <alignment vertical="center"/>
    </xf>
    <xf numFmtId="4" fontId="64" fillId="44" borderId="39" applyNumberFormat="0" applyProtection="0">
      <alignment horizontal="left" vertical="center" indent="1"/>
    </xf>
    <xf numFmtId="4" fontId="64" fillId="44" borderId="39" applyNumberFormat="0" applyProtection="0">
      <alignment horizontal="left" vertical="center" indent="1"/>
    </xf>
    <xf numFmtId="202" fontId="64" fillId="44" borderId="39" applyNumberFormat="0" applyProtection="0">
      <alignment horizontal="left" vertical="top" indent="1"/>
    </xf>
    <xf numFmtId="0" fontId="64" fillId="44" borderId="39" applyNumberFormat="0" applyProtection="0">
      <alignment horizontal="left" vertical="top" indent="1"/>
    </xf>
    <xf numFmtId="0" fontId="64" fillId="44" borderId="39" applyNumberFormat="0" applyProtection="0">
      <alignment horizontal="left" vertical="top" indent="1"/>
    </xf>
    <xf numFmtId="4" fontId="64" fillId="108" borderId="39" applyNumberFormat="0" applyProtection="0">
      <alignment horizontal="right" vertical="center"/>
    </xf>
    <xf numFmtId="4" fontId="64" fillId="108" borderId="39" applyNumberFormat="0" applyProtection="0">
      <alignment horizontal="right" vertical="center"/>
    </xf>
    <xf numFmtId="4" fontId="280" fillId="108" borderId="39" applyNumberFormat="0" applyProtection="0">
      <alignment horizontal="right" vertical="center"/>
    </xf>
    <xf numFmtId="4" fontId="231" fillId="6" borderId="27" applyNumberFormat="0" applyProtection="0">
      <alignment horizontal="right" vertical="center"/>
    </xf>
    <xf numFmtId="4" fontId="280" fillId="108" borderId="39" applyNumberFormat="0" applyProtection="0">
      <alignment horizontal="right" vertical="center"/>
    </xf>
    <xf numFmtId="4" fontId="64" fillId="42" borderId="39" applyNumberFormat="0" applyProtection="0">
      <alignment horizontal="left" vertical="center" indent="1"/>
    </xf>
    <xf numFmtId="4" fontId="64" fillId="42" borderId="39" applyNumberFormat="0" applyProtection="0">
      <alignment horizontal="left" vertical="center" indent="1"/>
    </xf>
    <xf numFmtId="202" fontId="64" fillId="42" borderId="39" applyNumberFormat="0" applyProtection="0">
      <alignment horizontal="left" vertical="top" indent="1"/>
    </xf>
    <xf numFmtId="0" fontId="64" fillId="42" borderId="39" applyNumberFormat="0" applyProtection="0">
      <alignment horizontal="left" vertical="top" indent="1"/>
    </xf>
    <xf numFmtId="0" fontId="64" fillId="42" borderId="39" applyNumberFormat="0" applyProtection="0">
      <alignment horizontal="left" vertical="top" indent="1"/>
    </xf>
    <xf numFmtId="4" fontId="281" fillId="102" borderId="0" applyNumberFormat="0" applyProtection="0">
      <alignment horizontal="left" vertical="center" indent="1"/>
    </xf>
    <xf numFmtId="4" fontId="233" fillId="102" borderId="62" applyNumberFormat="0" applyProtection="0">
      <alignment horizontal="left" vertical="center" indent="1"/>
    </xf>
    <xf numFmtId="4" fontId="281" fillId="102" borderId="0" applyNumberFormat="0" applyProtection="0">
      <alignment horizontal="left" vertical="center" indent="1"/>
    </xf>
    <xf numFmtId="0" fontId="28" fillId="132" borderId="34"/>
    <xf numFmtId="4" fontId="258" fillId="108" borderId="39" applyNumberFormat="0" applyProtection="0">
      <alignment horizontal="right" vertical="center"/>
    </xf>
    <xf numFmtId="4" fontId="234" fillId="45" borderId="27" applyNumberFormat="0" applyProtection="0">
      <alignment horizontal="right" vertical="center"/>
    </xf>
    <xf numFmtId="4" fontId="258" fillId="108" borderId="39" applyNumberFormat="0" applyProtection="0">
      <alignment horizontal="right" vertical="center"/>
    </xf>
    <xf numFmtId="0" fontId="247" fillId="0" borderId="0" applyNumberFormat="0" applyFill="0" applyBorder="0" applyAlignment="0" applyProtection="0"/>
    <xf numFmtId="202" fontId="247" fillId="0" borderId="0" applyNumberFormat="0" applyFill="0" applyBorder="0" applyAlignment="0" applyProtection="0"/>
    <xf numFmtId="202" fontId="235" fillId="100" borderId="3">
      <alignment horizontal="centerContinuous" vertical="center" wrapText="1"/>
    </xf>
    <xf numFmtId="229" fontId="238" fillId="0" borderId="16" applyBorder="0" applyProtection="0">
      <alignment horizontal="right" vertical="center"/>
    </xf>
    <xf numFmtId="202" fontId="239" fillId="130" borderId="16" applyBorder="0" applyProtection="0">
      <alignment horizontal="centerContinuous" vertical="center"/>
    </xf>
    <xf numFmtId="0" fontId="243" fillId="0" borderId="0" applyNumberFormat="0" applyFill="0" applyBorder="0" applyAlignment="0" applyProtection="0"/>
    <xf numFmtId="0" fontId="282" fillId="0" borderId="0" applyNumberFormat="0" applyFill="0" applyBorder="0" applyAlignment="0" applyProtection="0"/>
    <xf numFmtId="202" fontId="243" fillId="0" borderId="0" applyNumberFormat="0" applyFill="0" applyBorder="0" applyAlignment="0" applyProtection="0"/>
    <xf numFmtId="0" fontId="243" fillId="0" borderId="0" applyNumberFormat="0" applyFill="0" applyBorder="0" applyAlignment="0" applyProtection="0"/>
    <xf numFmtId="0" fontId="283" fillId="0" borderId="0" applyNumberFormat="0" applyFill="0" applyBorder="0" applyAlignment="0" applyProtection="0"/>
    <xf numFmtId="0" fontId="243" fillId="0" borderId="0" applyNumberFormat="0" applyFill="0" applyBorder="0" applyAlignment="0" applyProtection="0"/>
    <xf numFmtId="0" fontId="244" fillId="0" borderId="0" applyNumberFormat="0" applyFill="0" applyBorder="0" applyAlignment="0" applyProtection="0"/>
    <xf numFmtId="0" fontId="284" fillId="0" borderId="0" applyNumberFormat="0" applyFill="0" applyBorder="0" applyAlignment="0" applyProtection="0"/>
    <xf numFmtId="202"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7" fillId="0" borderId="0" applyNumberFormat="0" applyFill="0" applyBorder="0" applyAlignment="0" applyProtection="0"/>
    <xf numFmtId="202" fontId="247" fillId="0" borderId="0" applyNumberFormat="0" applyFill="0" applyBorder="0" applyAlignment="0" applyProtection="0"/>
    <xf numFmtId="0" fontId="251" fillId="0" borderId="59" applyNumberFormat="0" applyFill="0" applyAlignment="0" applyProtection="0"/>
    <xf numFmtId="0" fontId="89" fillId="0" borderId="31" applyNumberFormat="0" applyFill="0" applyAlignment="0" applyProtection="0"/>
    <xf numFmtId="202" fontId="251" fillId="0" borderId="59" applyNumberFormat="0" applyFill="0" applyAlignment="0" applyProtection="0"/>
    <xf numFmtId="0" fontId="251" fillId="0" borderId="59" applyNumberFormat="0" applyFill="0" applyAlignment="0" applyProtection="0"/>
    <xf numFmtId="0" fontId="251" fillId="0" borderId="59" applyNumberFormat="0" applyFill="0" applyAlignment="0" applyProtection="0"/>
    <xf numFmtId="0" fontId="252" fillId="0" borderId="32" applyNumberFormat="0" applyFill="0" applyAlignment="0" applyProtection="0"/>
    <xf numFmtId="0" fontId="90" fillId="0" borderId="69" applyNumberFormat="0" applyFill="0" applyAlignment="0" applyProtection="0"/>
    <xf numFmtId="202" fontId="252" fillId="0" borderId="32" applyNumberFormat="0" applyFill="0" applyAlignment="0" applyProtection="0"/>
    <xf numFmtId="0" fontId="252" fillId="0" borderId="32" applyNumberFormat="0" applyFill="0" applyAlignment="0" applyProtection="0"/>
    <xf numFmtId="0" fontId="252" fillId="0" borderId="32" applyNumberFormat="0" applyFill="0" applyAlignment="0" applyProtection="0"/>
    <xf numFmtId="0" fontId="163" fillId="0" borderId="60" applyNumberFormat="0" applyFill="0" applyAlignment="0" applyProtection="0"/>
    <xf numFmtId="0" fontId="84" fillId="0" borderId="70" applyNumberFormat="0" applyFill="0" applyAlignment="0" applyProtection="0"/>
    <xf numFmtId="202" fontId="163" fillId="0" borderId="60" applyNumberFormat="0" applyFill="0" applyAlignment="0" applyProtection="0"/>
    <xf numFmtId="0" fontId="163" fillId="0" borderId="60" applyNumberFormat="0" applyFill="0" applyAlignment="0" applyProtection="0"/>
    <xf numFmtId="0" fontId="163" fillId="0" borderId="60" applyNumberFormat="0" applyFill="0" applyAlignment="0" applyProtection="0"/>
    <xf numFmtId="0" fontId="246" fillId="0" borderId="0" applyNumberFormat="0" applyFill="0" applyBorder="0" applyAlignment="0" applyProtection="0"/>
    <xf numFmtId="202"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3" fontId="200" fillId="6" borderId="16">
      <alignment horizontal="center" vertical="center"/>
    </xf>
    <xf numFmtId="202" fontId="82" fillId="0" borderId="64" applyNumberFormat="0" applyFill="0" applyAlignment="0" applyProtection="0"/>
    <xf numFmtId="0" fontId="82" fillId="0" borderId="74" applyNumberFormat="0" applyFill="0" applyAlignment="0" applyProtection="0"/>
    <xf numFmtId="202" fontId="82" fillId="0" borderId="64" applyNumberFormat="0" applyFill="0" applyAlignment="0" applyProtection="0"/>
    <xf numFmtId="0" fontId="82" fillId="0" borderId="64" applyNumberFormat="0" applyFill="0" applyAlignment="0" applyProtection="0"/>
    <xf numFmtId="203" fontId="8" fillId="0" borderId="15" applyFill="0"/>
    <xf numFmtId="0" fontId="82" fillId="0" borderId="64" applyNumberFormat="0" applyFill="0" applyAlignment="0" applyProtection="0"/>
    <xf numFmtId="202" fontId="82" fillId="0" borderId="64" applyNumberFormat="0" applyFill="0" applyAlignment="0" applyProtection="0"/>
    <xf numFmtId="0" fontId="82" fillId="0" borderId="74" applyNumberFormat="0" applyFill="0" applyAlignment="0" applyProtection="0"/>
    <xf numFmtId="0" fontId="243" fillId="0" borderId="0" applyNumberFormat="0" applyFill="0" applyBorder="0" applyAlignment="0" applyProtection="0"/>
    <xf numFmtId="202" fontId="243" fillId="0" borderId="0" applyNumberFormat="0" applyFill="0" applyBorder="0" applyAlignment="0" applyProtection="0"/>
    <xf numFmtId="0" fontId="8" fillId="0" borderId="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8" fillId="0" borderId="0" applyNumberFormat="0" applyFill="0" applyBorder="0" applyAlignment="0" applyProtection="0"/>
    <xf numFmtId="0" fontId="111" fillId="0" borderId="0"/>
    <xf numFmtId="0" fontId="25" fillId="0" borderId="0"/>
    <xf numFmtId="0" fontId="25" fillId="0" borderId="0"/>
    <xf numFmtId="0" fontId="28" fillId="105" borderId="0"/>
    <xf numFmtId="0" fontId="25" fillId="0" borderId="0"/>
    <xf numFmtId="0" fontId="25" fillId="0" borderId="0"/>
    <xf numFmtId="0" fontId="28" fillId="105"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5" borderId="0"/>
    <xf numFmtId="0" fontId="25" fillId="0" borderId="0"/>
    <xf numFmtId="0" fontId="28" fillId="105" borderId="0"/>
    <xf numFmtId="0" fontId="25" fillId="0" borderId="0"/>
    <xf numFmtId="0" fontId="28" fillId="105" borderId="0"/>
    <xf numFmtId="0" fontId="25" fillId="0" borderId="0"/>
    <xf numFmtId="0" fontId="31" fillId="0" borderId="0" applyNumberFormat="0" applyFill="0" applyBorder="0" applyAlignment="0" applyProtection="0"/>
    <xf numFmtId="0" fontId="25" fillId="0" borderId="0"/>
    <xf numFmtId="202" fontId="31" fillId="0" borderId="0"/>
    <xf numFmtId="0" fontId="7" fillId="0" borderId="0"/>
    <xf numFmtId="0" fontId="8" fillId="0" borderId="0" applyNumberFormat="0" applyFill="0" applyBorder="0" applyAlignment="0" applyProtection="0"/>
    <xf numFmtId="0" fontId="25" fillId="0" borderId="0"/>
    <xf numFmtId="0" fontId="25" fillId="0" borderId="0"/>
    <xf numFmtId="0" fontId="25"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0" fontId="247"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7" fillId="17" borderId="24" applyNumberFormat="0" applyFont="0" applyAlignment="0" applyProtection="0"/>
    <xf numFmtId="167" fontId="10" fillId="0" borderId="0" applyFont="0" applyFill="0" applyBorder="0" applyAlignment="0" applyProtection="0"/>
    <xf numFmtId="0" fontId="107" fillId="0" borderId="0" applyNumberFormat="0" applyFill="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28"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9" fontId="31" fillId="0" borderId="0" applyFont="0" applyFill="0" applyBorder="0" applyAlignment="0" applyProtection="0"/>
    <xf numFmtId="9" fontId="31" fillId="0" borderId="0" applyFont="0" applyFill="0" applyBorder="0" applyAlignment="0" applyProtection="0"/>
    <xf numFmtId="0" fontId="7" fillId="0" borderId="0"/>
    <xf numFmtId="0" fontId="28" fillId="105" borderId="0"/>
    <xf numFmtId="0" fontId="69" fillId="88" borderId="26" applyNumberFormat="0" applyAlignment="0" applyProtection="0"/>
    <xf numFmtId="0" fontId="8" fillId="0" borderId="0"/>
    <xf numFmtId="0" fontId="8" fillId="0" borderId="0"/>
    <xf numFmtId="0" fontId="8" fillId="0" borderId="0"/>
    <xf numFmtId="0" fontId="28" fillId="105" borderId="0"/>
    <xf numFmtId="0" fontId="8" fillId="0" borderId="0"/>
    <xf numFmtId="0" fontId="86" fillId="85" borderId="26" applyNumberFormat="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0" fontId="8" fillId="0" borderId="0"/>
    <xf numFmtId="0" fontId="8" fillId="84" borderId="36" applyNumberFormat="0" applyFont="0" applyAlignment="0" applyProtection="0"/>
    <xf numFmtId="0" fontId="8" fillId="84" borderId="36" applyNumberFormat="0" applyFont="0" applyAlignment="0" applyProtection="0"/>
    <xf numFmtId="0" fontId="98" fillId="88" borderId="37" applyNumberFormat="0" applyAlignment="0" applyProtection="0"/>
    <xf numFmtId="9" fontId="11" fillId="0" borderId="0" applyFont="0" applyFill="0" applyBorder="0" applyAlignment="0" applyProtection="0"/>
    <xf numFmtId="9" fontId="31" fillId="0" borderId="0" applyFont="0" applyFill="0" applyBorder="0" applyAlignment="0" applyProtection="0"/>
    <xf numFmtId="171" fontId="8" fillId="0" borderId="0" applyFont="0" applyFill="0" applyBorder="0" applyAlignment="0" applyProtection="0"/>
    <xf numFmtId="4" fontId="102" fillId="104" borderId="39" applyNumberFormat="0" applyProtection="0">
      <alignment vertical="center"/>
    </xf>
    <xf numFmtId="4" fontId="103" fillId="104" borderId="39" applyNumberFormat="0" applyProtection="0">
      <alignment vertical="center"/>
    </xf>
    <xf numFmtId="4" fontId="102" fillId="104" borderId="39" applyNumberFormat="0" applyProtection="0">
      <alignment horizontal="left" vertical="center" indent="1"/>
    </xf>
    <xf numFmtId="0" fontId="102" fillId="104" borderId="39" applyNumberFormat="0" applyProtection="0">
      <alignment horizontal="left" vertical="top" indent="1"/>
    </xf>
    <xf numFmtId="4" fontId="64" fillId="47" borderId="39" applyNumberFormat="0" applyProtection="0">
      <alignment horizontal="right" vertical="center"/>
    </xf>
    <xf numFmtId="4" fontId="64" fillId="43" borderId="39" applyNumberFormat="0" applyProtection="0">
      <alignment horizontal="right" vertical="center"/>
    </xf>
    <xf numFmtId="4" fontId="64" fillId="97" borderId="39" applyNumberFormat="0" applyProtection="0">
      <alignment horizontal="right" vertical="center"/>
    </xf>
    <xf numFmtId="4" fontId="64" fillId="57" borderId="39" applyNumberFormat="0" applyProtection="0">
      <alignment horizontal="right" vertical="center"/>
    </xf>
    <xf numFmtId="4" fontId="64" fillId="61" borderId="39" applyNumberFormat="0" applyProtection="0">
      <alignment horizontal="right" vertical="center"/>
    </xf>
    <xf numFmtId="4" fontId="64" fillId="98" borderId="39" applyNumberFormat="0" applyProtection="0">
      <alignment horizontal="right" vertical="center"/>
    </xf>
    <xf numFmtId="4" fontId="64" fillId="54" borderId="39" applyNumberFormat="0" applyProtection="0">
      <alignment horizontal="right" vertical="center"/>
    </xf>
    <xf numFmtId="4" fontId="64" fillId="106" borderId="39" applyNumberFormat="0" applyProtection="0">
      <alignment horizontal="right" vertical="center"/>
    </xf>
    <xf numFmtId="4" fontId="64" fillId="56" borderId="39" applyNumberFormat="0" applyProtection="0">
      <alignment horizontal="right" vertical="center"/>
    </xf>
    <xf numFmtId="4" fontId="64" fillId="42" borderId="39" applyNumberFormat="0" applyProtection="0">
      <alignment horizontal="right" vertical="center"/>
    </xf>
    <xf numFmtId="0" fontId="8" fillId="0" borderId="0"/>
    <xf numFmtId="171" fontId="8" fillId="0" borderId="0" applyFont="0" applyFill="0" applyBorder="0" applyAlignment="0" applyProtection="0"/>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45" borderId="34" applyNumberFormat="0">
      <protection locked="0"/>
    </xf>
    <xf numFmtId="4" fontId="64" fillId="44" borderId="39" applyNumberFormat="0" applyProtection="0">
      <alignment vertical="center"/>
    </xf>
    <xf numFmtId="4" fontId="280" fillId="44" borderId="39" applyNumberFormat="0" applyProtection="0">
      <alignment vertical="center"/>
    </xf>
    <xf numFmtId="4" fontId="64" fillId="44" borderId="39" applyNumberFormat="0" applyProtection="0">
      <alignment horizontal="left" vertical="center" indent="1"/>
    </xf>
    <xf numFmtId="0" fontId="64" fillId="44" borderId="39" applyNumberFormat="0" applyProtection="0">
      <alignment horizontal="left" vertical="top" indent="1"/>
    </xf>
    <xf numFmtId="4" fontId="64" fillId="108" borderId="39" applyNumberFormat="0" applyProtection="0">
      <alignment horizontal="right" vertical="center"/>
    </xf>
    <xf numFmtId="4" fontId="280" fillId="108" borderId="39" applyNumberFormat="0" applyProtection="0">
      <alignment horizontal="right" vertical="center"/>
    </xf>
    <xf numFmtId="4" fontId="64" fillId="42" borderId="39" applyNumberFormat="0" applyProtection="0">
      <alignment horizontal="left" vertical="center" indent="1"/>
    </xf>
    <xf numFmtId="0" fontId="64" fillId="42" borderId="39" applyNumberFormat="0" applyProtection="0">
      <alignment horizontal="left" vertical="top" indent="1"/>
    </xf>
    <xf numFmtId="4" fontId="258" fillId="108" borderId="39" applyNumberFormat="0" applyProtection="0">
      <alignment horizontal="right" vertical="center"/>
    </xf>
    <xf numFmtId="0" fontId="247" fillId="0" borderId="0" applyNumberFormat="0" applyFill="0" applyBorder="0" applyAlignment="0" applyProtection="0"/>
    <xf numFmtId="0" fontId="82" fillId="0" borderId="74" applyNumberFormat="0" applyFill="0" applyAlignment="0" applyProtection="0"/>
    <xf numFmtId="0" fontId="28" fillId="46" borderId="27" applyNumberFormat="0" applyProtection="0">
      <alignment horizontal="left" vertical="center" indent="1"/>
    </xf>
    <xf numFmtId="4" fontId="28" fillId="0" borderId="27" applyNumberFormat="0" applyProtection="0">
      <alignment horizontal="right" vertical="center"/>
    </xf>
    <xf numFmtId="171" fontId="8" fillId="0" borderId="0" applyFont="0" applyFill="0" applyBorder="0" applyAlignment="0" applyProtection="0"/>
    <xf numFmtId="0" fontId="107" fillId="0" borderId="0" applyNumberFormat="0" applyFill="0" applyBorder="0" applyAlignment="0" applyProtection="0"/>
    <xf numFmtId="0" fontId="11" fillId="0" borderId="0"/>
    <xf numFmtId="0" fontId="82" fillId="0" borderId="74" applyNumberFormat="0" applyFill="0" applyAlignment="0" applyProtection="0"/>
    <xf numFmtId="0" fontId="7" fillId="42" borderId="0" applyNumberFormat="0" applyBorder="0" applyAlignment="0" applyProtection="0"/>
    <xf numFmtId="0" fontId="10" fillId="48" borderId="0" applyNumberFormat="0" applyBorder="0" applyAlignment="0" applyProtection="0"/>
    <xf numFmtId="0" fontId="82" fillId="0" borderId="74" applyNumberFormat="0" applyFill="0" applyAlignment="0" applyProtection="0"/>
    <xf numFmtId="0" fontId="7" fillId="43" borderId="0" applyNumberFormat="0" applyBorder="0" applyAlignment="0" applyProtection="0"/>
    <xf numFmtId="0" fontId="10" fillId="47" borderId="0" applyNumberFormat="0" applyBorder="0" applyAlignment="0" applyProtection="0"/>
    <xf numFmtId="0" fontId="7" fillId="44" borderId="0" applyNumberFormat="0" applyBorder="0" applyAlignment="0" applyProtection="0"/>
    <xf numFmtId="0" fontId="10" fillId="49" borderId="0" applyNumberFormat="0" applyBorder="0" applyAlignment="0" applyProtection="0"/>
    <xf numFmtId="0" fontId="82" fillId="0" borderId="74"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82" fillId="0" borderId="74" applyNumberFormat="0" applyFill="0" applyAlignment="0" applyProtection="0"/>
    <xf numFmtId="0" fontId="7" fillId="46" borderId="0" applyNumberFormat="0" applyBorder="0" applyAlignment="0" applyProtection="0"/>
    <xf numFmtId="0" fontId="10" fillId="51" borderId="0" applyNumberFormat="0" applyBorder="0" applyAlignment="0" applyProtection="0"/>
    <xf numFmtId="0" fontId="82" fillId="0" borderId="74" applyNumberFormat="0" applyFill="0" applyAlignment="0" applyProtection="0"/>
    <xf numFmtId="0" fontId="7" fillId="47" borderId="0" applyNumberFormat="0" applyBorder="0" applyAlignment="0" applyProtection="0"/>
    <xf numFmtId="0" fontId="10" fillId="52" borderId="0" applyNumberFormat="0" applyBorder="0" applyAlignment="0" applyProtection="0"/>
    <xf numFmtId="0" fontId="7" fillId="46" borderId="0" applyNumberFormat="0" applyBorder="0" applyAlignment="0" applyProtection="0"/>
    <xf numFmtId="0" fontId="278" fillId="52"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7" fillId="47" borderId="0" applyNumberFormat="0" applyBorder="0" applyAlignment="0" applyProtection="0"/>
    <xf numFmtId="0" fontId="82" fillId="0" borderId="74" applyNumberFormat="0" applyFill="0" applyAlignment="0" applyProtection="0"/>
    <xf numFmtId="0" fontId="7" fillId="53" borderId="0" applyNumberFormat="0" applyBorder="0" applyAlignment="0" applyProtection="0"/>
    <xf numFmtId="0" fontId="10" fillId="46" borderId="0" applyNumberFormat="0" applyBorder="0" applyAlignment="0" applyProtection="0"/>
    <xf numFmtId="0" fontId="82" fillId="0" borderId="74" applyNumberFormat="0" applyFill="0" applyAlignment="0" applyProtection="0"/>
    <xf numFmtId="0" fontId="7" fillId="24" borderId="0" applyNumberFormat="0" applyBorder="0" applyAlignment="0" applyProtection="0"/>
    <xf numFmtId="0" fontId="10" fillId="43" borderId="0" applyNumberFormat="0" applyBorder="0" applyAlignment="0" applyProtection="0"/>
    <xf numFmtId="0" fontId="82" fillId="0" borderId="74" applyNumberFormat="0" applyFill="0" applyAlignment="0" applyProtection="0"/>
    <xf numFmtId="0" fontId="7" fillId="54" borderId="0" applyNumberFormat="0" applyBorder="0" applyAlignment="0" applyProtection="0"/>
    <xf numFmtId="0" fontId="10" fillId="56" borderId="0" applyNumberFormat="0" applyBorder="0" applyAlignment="0" applyProtection="0"/>
    <xf numFmtId="0" fontId="82" fillId="0" borderId="74" applyNumberFormat="0" applyFill="0" applyAlignment="0" applyProtection="0"/>
    <xf numFmtId="0" fontId="7" fillId="55" borderId="0" applyNumberFormat="0" applyBorder="0" applyAlignment="0" applyProtection="0"/>
    <xf numFmtId="0" fontId="10" fillId="50" borderId="0" applyNumberFormat="0" applyBorder="0" applyAlignment="0" applyProtection="0"/>
    <xf numFmtId="0" fontId="82" fillId="0" borderId="74" applyNumberFormat="0" applyFill="0" applyAlignment="0" applyProtection="0"/>
    <xf numFmtId="0" fontId="7" fillId="53" borderId="0" applyNumberFormat="0" applyBorder="0" applyAlignment="0" applyProtection="0"/>
    <xf numFmtId="0" fontId="10" fillId="46" borderId="0" applyNumberFormat="0" applyBorder="0" applyAlignment="0" applyProtection="0"/>
    <xf numFmtId="0" fontId="82" fillId="0" borderId="74" applyNumberFormat="0" applyFill="0" applyAlignment="0" applyProtection="0"/>
    <xf numFmtId="0" fontId="7" fillId="52" borderId="0" applyNumberFormat="0" applyBorder="0" applyAlignment="0" applyProtection="0"/>
    <xf numFmtId="0" fontId="10" fillId="57" borderId="0" applyNumberFormat="0" applyBorder="0" applyAlignment="0" applyProtection="0"/>
    <xf numFmtId="0" fontId="7" fillId="53" borderId="0" applyNumberFormat="0" applyBorder="0" applyAlignment="0" applyProtection="0"/>
    <xf numFmtId="0" fontId="7" fillId="24" borderId="0" applyNumberFormat="0" applyBorder="0" applyAlignment="0" applyProtection="0"/>
    <xf numFmtId="0" fontId="7" fillId="55" borderId="0" applyNumberFormat="0" applyBorder="0" applyAlignment="0" applyProtection="0"/>
    <xf numFmtId="0" fontId="7" fillId="53" borderId="0" applyNumberFormat="0" applyBorder="0" applyAlignment="0" applyProtection="0"/>
    <xf numFmtId="9" fontId="31" fillId="0" borderId="0" applyFont="0" applyFill="0" applyBorder="0" applyAlignment="0" applyProtection="0"/>
    <xf numFmtId="0" fontId="7" fillId="52" borderId="0" applyNumberFormat="0" applyBorder="0" applyAlignment="0" applyProtection="0"/>
    <xf numFmtId="0" fontId="82" fillId="0" borderId="74" applyNumberFormat="0" applyFill="0" applyAlignment="0" applyProtection="0"/>
    <xf numFmtId="0" fontId="3" fillId="53" borderId="0" applyNumberFormat="0" applyBorder="0" applyAlignment="0" applyProtection="0"/>
    <xf numFmtId="0" fontId="66" fillId="58" borderId="0" applyNumberFormat="0" applyBorder="0" applyAlignment="0" applyProtection="0"/>
    <xf numFmtId="0" fontId="82" fillId="0" borderId="74" applyNumberFormat="0" applyFill="0" applyAlignment="0" applyProtection="0"/>
    <xf numFmtId="0" fontId="3" fillId="25" borderId="0" applyNumberFormat="0" applyBorder="0" applyAlignment="0" applyProtection="0"/>
    <xf numFmtId="0" fontId="66" fillId="43" borderId="0" applyNumberFormat="0" applyBorder="0" applyAlignment="0" applyProtection="0"/>
    <xf numFmtId="0" fontId="82" fillId="0" borderId="74" applyNumberFormat="0" applyFill="0" applyAlignment="0" applyProtection="0"/>
    <xf numFmtId="0" fontId="3" fillId="54" borderId="0" applyNumberFormat="0" applyBorder="0" applyAlignment="0" applyProtection="0"/>
    <xf numFmtId="0" fontId="66" fillId="56" borderId="0" applyNumberFormat="0" applyBorder="0" applyAlignment="0" applyProtection="0"/>
    <xf numFmtId="0" fontId="82" fillId="0" borderId="74" applyNumberFormat="0" applyFill="0" applyAlignment="0" applyProtection="0"/>
    <xf numFmtId="0" fontId="3" fillId="55" borderId="0" applyNumberFormat="0" applyBorder="0" applyAlignment="0" applyProtection="0"/>
    <xf numFmtId="0" fontId="66" fillId="59" borderId="0" applyNumberFormat="0" applyBorder="0" applyAlignment="0" applyProtection="0"/>
    <xf numFmtId="0" fontId="3" fillId="53" borderId="0" applyNumberFormat="0" applyBorder="0" applyAlignment="0" applyProtection="0"/>
    <xf numFmtId="0" fontId="66" fillId="60" borderId="0" applyNumberFormat="0" applyBorder="0" applyAlignment="0" applyProtection="0"/>
    <xf numFmtId="167" fontId="7" fillId="0" borderId="0" applyFont="0" applyFill="0" applyBorder="0" applyAlignment="0" applyProtection="0"/>
    <xf numFmtId="0" fontId="3" fillId="52" borderId="0" applyNumberFormat="0" applyBorder="0" applyAlignment="0" applyProtection="0"/>
    <xf numFmtId="0" fontId="66" fillId="61" borderId="0" applyNumberFormat="0" applyBorder="0" applyAlignment="0" applyProtection="0"/>
    <xf numFmtId="9" fontId="31" fillId="0" borderId="0" applyFont="0" applyFill="0" applyBorder="0" applyAlignment="0" applyProtection="0"/>
    <xf numFmtId="0" fontId="3" fillId="53" borderId="0" applyNumberFormat="0" applyBorder="0" applyAlignment="0" applyProtection="0"/>
    <xf numFmtId="0" fontId="262" fillId="25" borderId="0" applyNumberFormat="0" applyBorder="0" applyAlignment="0" applyProtection="0"/>
    <xf numFmtId="0" fontId="3" fillId="25" borderId="0" applyNumberFormat="0" applyBorder="0" applyAlignment="0" applyProtection="0"/>
    <xf numFmtId="0" fontId="3" fillId="53" borderId="0" applyNumberFormat="0" applyBorder="0" applyAlignment="0" applyProtection="0"/>
    <xf numFmtId="0" fontId="25" fillId="0" borderId="0"/>
    <xf numFmtId="0" fontId="28" fillId="105" borderId="0"/>
    <xf numFmtId="0" fontId="7" fillId="0" borderId="0"/>
    <xf numFmtId="0" fontId="3" fillId="60" borderId="0" applyNumberFormat="0" applyBorder="0" applyAlignment="0" applyProtection="0"/>
    <xf numFmtId="0" fontId="66" fillId="96" borderId="0" applyNumberFormat="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8" fillId="0" borderId="0"/>
    <xf numFmtId="0" fontId="3" fillId="22" borderId="0" applyNumberFormat="0" applyBorder="0" applyAlignment="0" applyProtection="0"/>
    <xf numFmtId="0" fontId="66" fillId="97" borderId="0" applyNumberFormat="0" applyBorder="0" applyAlignment="0" applyProtection="0"/>
    <xf numFmtId="167" fontId="7" fillId="0" borderId="0" applyFont="0" applyFill="0" applyBorder="0" applyAlignment="0" applyProtection="0"/>
    <xf numFmtId="0" fontId="3" fillId="26" borderId="0" applyNumberFormat="0" applyBorder="0" applyAlignment="0" applyProtection="0"/>
    <xf numFmtId="0" fontId="66" fillId="54" borderId="0" applyNumberFormat="0" applyBorder="0" applyAlignment="0" applyProtection="0"/>
    <xf numFmtId="0" fontId="3" fillId="109" borderId="0" applyNumberFormat="0" applyBorder="0" applyAlignment="0" applyProtection="0"/>
    <xf numFmtId="0" fontId="66" fillId="59" borderId="0" applyNumberFormat="0" applyBorder="0" applyAlignment="0" applyProtection="0"/>
    <xf numFmtId="0" fontId="3" fillId="34" borderId="0" applyNumberFormat="0" applyBorder="0" applyAlignment="0" applyProtection="0"/>
    <xf numFmtId="0" fontId="66" fillId="60" borderId="0" applyNumberFormat="0" applyBorder="0" applyAlignment="0" applyProtection="0"/>
    <xf numFmtId="0" fontId="3" fillId="57" borderId="0" applyNumberFormat="0" applyBorder="0" applyAlignment="0" applyProtection="0"/>
    <xf numFmtId="0" fontId="66" fillId="98" borderId="0" applyNumberFormat="0" applyBorder="0" applyAlignment="0" applyProtection="0"/>
    <xf numFmtId="0" fontId="28" fillId="105" borderId="0"/>
    <xf numFmtId="0" fontId="54" fillId="50" borderId="0" applyNumberFormat="0" applyBorder="0" applyAlignment="0" applyProtection="0"/>
    <xf numFmtId="0" fontId="188" fillId="47" borderId="0" applyNumberFormat="0" applyBorder="0" applyAlignment="0" applyProtection="0"/>
    <xf numFmtId="0" fontId="28" fillId="105" borderId="0"/>
    <xf numFmtId="0" fontId="53" fillId="106" borderId="0" applyNumberFormat="0" applyBorder="0" applyAlignment="0" applyProtection="0"/>
    <xf numFmtId="0" fontId="28" fillId="105" borderId="0"/>
    <xf numFmtId="0" fontId="285" fillId="45" borderId="20" applyNumberFormat="0" applyAlignment="0" applyProtection="0"/>
    <xf numFmtId="0" fontId="144" fillId="55" borderId="26" applyNumberFormat="0" applyAlignment="0" applyProtection="0"/>
    <xf numFmtId="0" fontId="70" fillId="89" borderId="27" applyNumberFormat="0" applyAlignment="0" applyProtection="0"/>
    <xf numFmtId="0" fontId="145" fillId="55" borderId="26" applyNumberFormat="0" applyAlignment="0" applyProtection="0"/>
    <xf numFmtId="0" fontId="25" fillId="0" borderId="0"/>
    <xf numFmtId="0" fontId="285" fillId="45" borderId="20" applyNumberFormat="0" applyAlignment="0" applyProtection="0"/>
    <xf numFmtId="0" fontId="8" fillId="0" borderId="0"/>
    <xf numFmtId="0" fontId="286" fillId="16" borderId="23" applyNumberFormat="0" applyAlignment="0" applyProtection="0"/>
    <xf numFmtId="0" fontId="1" fillId="16" borderId="23" applyNumberFormat="0" applyAlignment="0" applyProtection="0"/>
    <xf numFmtId="0" fontId="25" fillId="0" borderId="0"/>
    <xf numFmtId="0" fontId="25" fillId="0" borderId="0"/>
    <xf numFmtId="0" fontId="25" fillId="0" borderId="0"/>
    <xf numFmtId="0" fontId="25" fillId="0" borderId="0"/>
    <xf numFmtId="0" fontId="1" fillId="16" borderId="23" applyNumberFormat="0" applyAlignment="0" applyProtection="0"/>
    <xf numFmtId="0" fontId="71" fillId="90" borderId="28" applyNumberFormat="0" applyAlignment="0" applyProtection="0"/>
    <xf numFmtId="167" fontId="8" fillId="0" borderId="0" applyFont="0" applyFill="0" applyBorder="0" applyAlignment="0" applyProtection="0"/>
    <xf numFmtId="164" fontId="8" fillId="0" borderId="0" applyFont="0" applyFill="0" applyBorder="0" applyAlignment="0" applyProtection="0"/>
    <xf numFmtId="0" fontId="8" fillId="0" borderId="0"/>
    <xf numFmtId="0" fontId="25" fillId="0" borderId="0"/>
    <xf numFmtId="0" fontId="25" fillId="0" borderId="0"/>
    <xf numFmtId="0" fontId="25" fillId="0" borderId="0"/>
    <xf numFmtId="0" fontId="3" fillId="60" borderId="0" applyNumberFormat="0" applyBorder="0" applyAlignment="0" applyProtection="0"/>
    <xf numFmtId="0" fontId="262" fillId="22" borderId="0" applyNumberFormat="0" applyBorder="0" applyAlignment="0" applyProtection="0"/>
    <xf numFmtId="0" fontId="3" fillId="22" borderId="0" applyNumberFormat="0" applyBorder="0" applyAlignment="0" applyProtection="0"/>
    <xf numFmtId="0" fontId="25" fillId="0" borderId="0"/>
    <xf numFmtId="0" fontId="262" fillId="26" borderId="0" applyNumberFormat="0" applyBorder="0" applyAlignment="0" applyProtection="0"/>
    <xf numFmtId="0" fontId="3" fillId="26" borderId="0" applyNumberFormat="0" applyBorder="0" applyAlignment="0" applyProtection="0"/>
    <xf numFmtId="0" fontId="25" fillId="0" borderId="0"/>
    <xf numFmtId="0" fontId="3" fillId="109" borderId="0" applyNumberFormat="0" applyBorder="0" applyAlignment="0" applyProtection="0"/>
    <xf numFmtId="0" fontId="262" fillId="34" borderId="0" applyNumberFormat="0" applyBorder="0" applyAlignment="0" applyProtection="0"/>
    <xf numFmtId="0" fontId="3" fillId="34" borderId="0" applyNumberFormat="0" applyBorder="0" applyAlignment="0" applyProtection="0"/>
    <xf numFmtId="0" fontId="3" fillId="57" borderId="0" applyNumberFormat="0" applyBorder="0" applyAlignment="0" applyProtection="0"/>
    <xf numFmtId="0" fontId="86" fillId="85" borderId="27" applyNumberFormat="0" applyAlignment="0" applyProtection="0"/>
    <xf numFmtId="0" fontId="165" fillId="52" borderId="26" applyNumberFormat="0" applyAlignment="0" applyProtection="0"/>
    <xf numFmtId="0" fontId="287" fillId="14" borderId="20" applyNumberFormat="0" applyAlignment="0" applyProtection="0"/>
    <xf numFmtId="0" fontId="55" fillId="14" borderId="20" applyNumberFormat="0" applyAlignment="0" applyProtection="0"/>
    <xf numFmtId="190"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202" fontId="8" fillId="0" borderId="0" applyFont="0" applyFill="0" applyBorder="0" applyAlignment="0" applyProtection="0"/>
    <xf numFmtId="0" fontId="60" fillId="0" borderId="0" applyNumberFormat="0" applyFill="0" applyBorder="0" applyAlignment="0" applyProtection="0"/>
    <xf numFmtId="0" fontId="244" fillId="0" borderId="0" applyNumberFormat="0" applyFill="0" applyBorder="0" applyAlignment="0" applyProtection="0"/>
    <xf numFmtId="0" fontId="53" fillId="106" borderId="0" applyNumberFormat="0" applyBorder="0" applyAlignment="0" applyProtection="0"/>
    <xf numFmtId="0" fontId="72" fillId="49" borderId="0" applyNumberFormat="0" applyBorder="0" applyAlignment="0" applyProtection="0"/>
    <xf numFmtId="0" fontId="28" fillId="100" borderId="0" applyNumberFormat="0" applyBorder="0" applyAlignment="0" applyProtection="0"/>
    <xf numFmtId="0" fontId="251" fillId="0" borderId="59" applyNumberFormat="0" applyFill="0" applyAlignment="0" applyProtection="0"/>
    <xf numFmtId="0" fontId="252" fillId="0" borderId="32" applyNumberFormat="0" applyFill="0" applyAlignment="0" applyProtection="0"/>
    <xf numFmtId="0" fontId="163" fillId="0" borderId="60" applyNumberFormat="0" applyFill="0" applyAlignment="0" applyProtection="0"/>
    <xf numFmtId="0" fontId="163" fillId="0" borderId="0" applyNumberFormat="0" applyFill="0" applyBorder="0" applyAlignment="0" applyProtection="0"/>
    <xf numFmtId="0" fontId="54" fillId="50" borderId="0" applyNumberFormat="0" applyBorder="0" applyAlignment="0" applyProtection="0"/>
    <xf numFmtId="0" fontId="55" fillId="14" borderId="20" applyNumberFormat="0" applyAlignment="0" applyProtection="0"/>
    <xf numFmtId="0" fontId="55" fillId="14" borderId="20" applyNumberFormat="0" applyAlignment="0" applyProtection="0"/>
    <xf numFmtId="0" fontId="55" fillId="14" borderId="20" applyNumberFormat="0" applyAlignment="0" applyProtection="0"/>
    <xf numFmtId="0" fontId="164" fillId="52" borderId="26" applyNumberFormat="0" applyAlignment="0" applyProtection="0"/>
    <xf numFmtId="0" fontId="28" fillId="105" borderId="0"/>
    <xf numFmtId="0" fontId="149" fillId="0" borderId="30" applyNumberFormat="0" applyFill="0" applyAlignment="0" applyProtection="0"/>
    <xf numFmtId="167" fontId="11" fillId="0" borderId="0" applyFont="0" applyFill="0" applyBorder="0" applyAlignment="0" applyProtection="0"/>
    <xf numFmtId="167" fontId="8" fillId="0" borderId="0" applyFont="0" applyFill="0" applyBorder="0" applyAlignment="0" applyProtection="0"/>
    <xf numFmtId="0" fontId="28" fillId="105" borderId="0"/>
    <xf numFmtId="167" fontId="8" fillId="0" borderId="0" applyFont="0" applyFill="0" applyBorder="0" applyAlignment="0" applyProtection="0"/>
    <xf numFmtId="0" fontId="28" fillId="105"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0" fontId="28" fillId="105" borderId="0"/>
    <xf numFmtId="0" fontId="8" fillId="0" borderId="0"/>
    <xf numFmtId="171" fontId="8" fillId="0" borderId="0" applyFont="0" applyFill="0" applyBorder="0" applyAlignment="0" applyProtection="0"/>
    <xf numFmtId="0" fontId="28" fillId="105"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0" fontId="8" fillId="0" borderId="0"/>
    <xf numFmtId="167" fontId="95" fillId="0" borderId="0" applyFont="0" applyFill="0" applyBorder="0" applyAlignment="0" applyProtection="0"/>
    <xf numFmtId="167" fontId="95" fillId="0" borderId="0" applyFont="0" applyFill="0" applyBorder="0" applyAlignment="0" applyProtection="0"/>
    <xf numFmtId="0" fontId="8" fillId="0" borderId="0"/>
    <xf numFmtId="0" fontId="28" fillId="105"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0" fontId="8"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8" fillId="0" borderId="0" applyFont="0" applyFill="0" applyBorder="0" applyAlignment="0" applyProtection="0"/>
    <xf numFmtId="171" fontId="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71"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0" fontId="96" fillId="85" borderId="0" applyNumberFormat="0" applyBorder="0" applyAlignment="0" applyProtection="0"/>
    <xf numFmtId="0" fontId="72" fillId="85" borderId="0" applyNumberFormat="0" applyBorder="0" applyAlignment="0" applyProtection="0"/>
    <xf numFmtId="0" fontId="260" fillId="52" borderId="0" applyNumberFormat="0" applyBorder="0" applyAlignment="0" applyProtection="0"/>
    <xf numFmtId="0" fontId="96" fillId="85" borderId="0" applyNumberFormat="0" applyBorder="0" applyAlignment="0" applyProtection="0"/>
    <xf numFmtId="0" fontId="96" fillId="104" borderId="0" applyNumberFormat="0" applyBorder="0" applyAlignment="0" applyProtection="0"/>
    <xf numFmtId="0" fontId="96" fillId="85" borderId="0" applyNumberFormat="0" applyBorder="0" applyAlignment="0" applyProtection="0"/>
    <xf numFmtId="0" fontId="96" fillId="85" borderId="0" applyNumberFormat="0" applyBorder="0" applyAlignment="0" applyProtection="0"/>
    <xf numFmtId="0" fontId="8" fillId="0" borderId="0"/>
    <xf numFmtId="0" fontId="25" fillId="0" borderId="0"/>
    <xf numFmtId="0" fontId="8" fillId="0" borderId="0"/>
    <xf numFmtId="0" fontId="8" fillId="0" borderId="0"/>
    <xf numFmtId="0" fontId="8"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5" borderId="0"/>
    <xf numFmtId="0" fontId="25" fillId="0" borderId="0"/>
    <xf numFmtId="0" fontId="8" fillId="0" borderId="0"/>
    <xf numFmtId="0" fontId="25" fillId="0" borderId="0"/>
    <xf numFmtId="0" fontId="11" fillId="0" borderId="0"/>
    <xf numFmtId="167" fontId="9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5"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5"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5" borderId="0"/>
    <xf numFmtId="0" fontId="25"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5" borderId="0"/>
    <xf numFmtId="0" fontId="11" fillId="0" borderId="0"/>
    <xf numFmtId="0" fontId="11" fillId="0" borderId="0"/>
    <xf numFmtId="171"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5"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167"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1" fillId="0" borderId="0"/>
    <xf numFmtId="0" fontId="11" fillId="0" borderId="0"/>
    <xf numFmtId="167" fontId="8" fillId="0" borderId="0" applyFont="0" applyFill="0" applyBorder="0" applyAlignment="0" applyProtection="0"/>
    <xf numFmtId="0" fontId="25"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105" borderId="0"/>
    <xf numFmtId="0" fontId="28" fillId="105" borderId="0"/>
    <xf numFmtId="0" fontId="28" fillId="105" borderId="0"/>
    <xf numFmtId="0" fontId="25" fillId="0" borderId="0"/>
    <xf numFmtId="0" fontId="25" fillId="0" borderId="0"/>
    <xf numFmtId="0" fontId="25" fillId="0" borderId="0"/>
    <xf numFmtId="0" fontId="25" fillId="0" borderId="0"/>
    <xf numFmtId="0" fontId="11" fillId="0" borderId="0"/>
    <xf numFmtId="190" fontId="8" fillId="0" borderId="0" applyFont="0" applyFill="0" applyBorder="0" applyAlignment="0" applyProtection="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28" fillId="105" borderId="0"/>
    <xf numFmtId="0" fontId="8" fillId="0" borderId="0"/>
    <xf numFmtId="0" fontId="8" fillId="0" borderId="0"/>
    <xf numFmtId="0" fontId="8" fillId="0" borderId="0"/>
    <xf numFmtId="0" fontId="28" fillId="105" borderId="0"/>
    <xf numFmtId="0" fontId="7" fillId="0" borderId="0"/>
    <xf numFmtId="0" fontId="64" fillId="0" borderId="0"/>
    <xf numFmtId="0" fontId="28" fillId="105" borderId="0"/>
    <xf numFmtId="0" fontId="28" fillId="105"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5" borderId="0"/>
    <xf numFmtId="0" fontId="7" fillId="0" borderId="0"/>
    <xf numFmtId="0" fontId="28" fillId="105" borderId="0"/>
    <xf numFmtId="0" fontId="28" fillId="105" borderId="0"/>
    <xf numFmtId="0" fontId="28" fillId="105" borderId="0"/>
    <xf numFmtId="0" fontId="8" fillId="0" borderId="0"/>
    <xf numFmtId="0" fontId="8" fillId="0" borderId="0"/>
    <xf numFmtId="0" fontId="28" fillId="105" borderId="0"/>
    <xf numFmtId="0" fontId="8" fillId="0" borderId="0"/>
    <xf numFmtId="0" fontId="25" fillId="0" borderId="0"/>
    <xf numFmtId="0" fontId="8" fillId="0" borderId="0"/>
    <xf numFmtId="0" fontId="8" fillId="0" borderId="0"/>
    <xf numFmtId="0" fontId="25" fillId="0" borderId="0"/>
    <xf numFmtId="0" fontId="25" fillId="0" borderId="0"/>
    <xf numFmtId="0" fontId="7" fillId="0" borderId="0"/>
    <xf numFmtId="0" fontId="25" fillId="0" borderId="0"/>
    <xf numFmtId="0" fontId="8" fillId="0" borderId="0"/>
    <xf numFmtId="0" fontId="8" fillId="0" borderId="0"/>
    <xf numFmtId="0" fontId="28" fillId="105" borderId="0"/>
    <xf numFmtId="0" fontId="28" fillId="105" borderId="0"/>
    <xf numFmtId="0" fontId="7" fillId="0" borderId="0"/>
    <xf numFmtId="0" fontId="28" fillId="105"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5" borderId="0"/>
    <xf numFmtId="0" fontId="28" fillId="105"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5"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8" fillId="105" borderId="0"/>
    <xf numFmtId="0" fontId="28" fillId="105"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8" fillId="84" borderId="27" applyNumberFormat="0" applyFont="0" applyAlignment="0" applyProtection="0"/>
    <xf numFmtId="0" fontId="10" fillId="17" borderId="24" applyNumberFormat="0" applyFont="0" applyAlignment="0" applyProtection="0"/>
    <xf numFmtId="0" fontId="64" fillId="44" borderId="36" applyNumberFormat="0" applyFont="0" applyAlignment="0" applyProtection="0"/>
    <xf numFmtId="0" fontId="95" fillId="17" borderId="24" applyNumberFormat="0" applyFont="0" applyAlignment="0" applyProtection="0"/>
    <xf numFmtId="0" fontId="10" fillId="17" borderId="24" applyNumberFormat="0" applyFont="0" applyAlignment="0" applyProtection="0"/>
    <xf numFmtId="0" fontId="10" fillId="44" borderId="36" applyNumberFormat="0" applyFont="0" applyAlignment="0" applyProtection="0"/>
    <xf numFmtId="0" fontId="56" fillId="45" borderId="21" applyNumberFormat="0" applyAlignment="0" applyProtection="0"/>
    <xf numFmtId="0" fontId="98" fillId="55" borderId="37" applyNumberFormat="0" applyAlignment="0" applyProtection="0"/>
    <xf numFmtId="14" fontId="67" fillId="0" borderId="0">
      <alignment horizontal="center" wrapText="1"/>
      <protection locked="0"/>
    </xf>
    <xf numFmtId="16" fontId="67" fillId="0" borderId="0">
      <alignment horizontal="center" wrapText="1"/>
      <protection locked="0"/>
    </xf>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07" fillId="0" borderId="0" applyNumberFormat="0" applyFill="0" applyBorder="0" applyAlignment="0" applyProtection="0"/>
    <xf numFmtId="182" fontId="99" fillId="0" borderId="0"/>
    <xf numFmtId="198" fontId="99" fillId="0" borderId="0"/>
    <xf numFmtId="182" fontId="99" fillId="0" borderId="0"/>
    <xf numFmtId="0" fontId="11" fillId="0" borderId="0"/>
    <xf numFmtId="280" fontId="101" fillId="0" borderId="0" applyNumberFormat="0" applyFill="0" applyBorder="0" applyAlignment="0" applyProtection="0">
      <alignment horizontal="left"/>
    </xf>
    <xf numFmtId="38" fontId="101" fillId="0" borderId="0"/>
    <xf numFmtId="0" fontId="101" fillId="0" borderId="0"/>
    <xf numFmtId="0" fontId="98" fillId="89" borderId="37" applyNumberFormat="0" applyAlignment="0" applyProtection="0"/>
    <xf numFmtId="0" fontId="279" fillId="55" borderId="37" applyNumberFormat="0" applyAlignment="0" applyProtection="0"/>
    <xf numFmtId="0" fontId="56" fillId="45" borderId="21" applyNumberFormat="0" applyAlignment="0" applyProtection="0"/>
    <xf numFmtId="4" fontId="28" fillId="104" borderId="27" applyNumberFormat="0" applyProtection="0">
      <alignment vertical="center"/>
    </xf>
    <xf numFmtId="4" fontId="28" fillId="104" borderId="27" applyNumberFormat="0" applyProtection="0">
      <alignment vertical="center"/>
    </xf>
    <xf numFmtId="4" fontId="102" fillId="104" borderId="39" applyNumberFormat="0" applyProtection="0">
      <alignment vertical="center"/>
    </xf>
    <xf numFmtId="4" fontId="28" fillId="104" borderId="27" applyNumberFormat="0" applyProtection="0">
      <alignment vertical="center"/>
    </xf>
    <xf numFmtId="4" fontId="102" fillId="104" borderId="39" applyNumberFormat="0" applyProtection="0">
      <alignment vertical="center"/>
    </xf>
    <xf numFmtId="4" fontId="102" fillId="104" borderId="39" applyNumberFormat="0" applyProtection="0">
      <alignment vertical="center"/>
    </xf>
    <xf numFmtId="4" fontId="231" fillId="112" borderId="27" applyNumberFormat="0" applyProtection="0">
      <alignment vertical="center"/>
    </xf>
    <xf numFmtId="4" fontId="103" fillId="104" borderId="39" applyNumberFormat="0" applyProtection="0">
      <alignment vertical="center"/>
    </xf>
    <xf numFmtId="4" fontId="231" fillId="112" borderId="27" applyNumberFormat="0" applyProtection="0">
      <alignment vertical="center"/>
    </xf>
    <xf numFmtId="4" fontId="28" fillId="112" borderId="27" applyNumberFormat="0" applyProtection="0">
      <alignment horizontal="left" vertical="center" indent="1"/>
    </xf>
    <xf numFmtId="4" fontId="102" fillId="104" borderId="39" applyNumberFormat="0" applyProtection="0">
      <alignment horizontal="left" vertical="center" indent="1"/>
    </xf>
    <xf numFmtId="4" fontId="28" fillId="112" borderId="27" applyNumberFormat="0" applyProtection="0">
      <alignment horizontal="left" vertical="center" indent="1"/>
    </xf>
    <xf numFmtId="4" fontId="102" fillId="104" borderId="39" applyNumberFormat="0" applyProtection="0">
      <alignment horizontal="left" vertical="center" indent="1"/>
    </xf>
    <xf numFmtId="4" fontId="102" fillId="104" borderId="39" applyNumberFormat="0" applyProtection="0">
      <alignment horizontal="left" vertical="center" indent="1"/>
    </xf>
    <xf numFmtId="0" fontId="232" fillId="104" borderId="39" applyNumberFormat="0" applyProtection="0">
      <alignment horizontal="left" vertical="top" indent="1"/>
    </xf>
    <xf numFmtId="0" fontId="102" fillId="104" borderId="39" applyNumberFormat="0" applyProtection="0">
      <alignment horizontal="left" vertical="top" indent="1"/>
    </xf>
    <xf numFmtId="0" fontId="232" fillId="104" borderId="39" applyNumberFormat="0" applyProtection="0">
      <alignment horizontal="left" vertical="top"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102" fillId="42" borderId="0" applyNumberFormat="0" applyProtection="0">
      <alignment horizontal="left" vertical="center" indent="1"/>
    </xf>
    <xf numFmtId="4" fontId="102" fillId="42" borderId="0" applyNumberFormat="0" applyProtection="0">
      <alignment horizontal="left" vertical="center" indent="1"/>
    </xf>
    <xf numFmtId="4" fontId="28" fillId="47" borderId="27" applyNumberFormat="0" applyProtection="0">
      <alignment horizontal="right" vertical="center"/>
    </xf>
    <xf numFmtId="4" fontId="64" fillId="47" borderId="39" applyNumberFormat="0" applyProtection="0">
      <alignment horizontal="right" vertical="center"/>
    </xf>
    <xf numFmtId="4" fontId="28" fillId="47" borderId="27" applyNumberFormat="0" applyProtection="0">
      <alignment horizontal="right" vertical="center"/>
    </xf>
    <xf numFmtId="4" fontId="28" fillId="103" borderId="27" applyNumberFormat="0" applyProtection="0">
      <alignment horizontal="right" vertical="center"/>
    </xf>
    <xf numFmtId="4" fontId="64" fillId="43" borderId="39" applyNumberFormat="0" applyProtection="0">
      <alignment horizontal="right" vertical="center"/>
    </xf>
    <xf numFmtId="4" fontId="28" fillId="103" borderId="27" applyNumberFormat="0" applyProtection="0">
      <alignment horizontal="right" vertical="center"/>
    </xf>
    <xf numFmtId="4" fontId="28" fillId="97" borderId="62" applyNumberFormat="0" applyProtection="0">
      <alignment horizontal="right" vertical="center"/>
    </xf>
    <xf numFmtId="4" fontId="64" fillId="97" borderId="39" applyNumberFormat="0" applyProtection="0">
      <alignment horizontal="right" vertical="center"/>
    </xf>
    <xf numFmtId="4" fontId="28" fillId="97" borderId="62" applyNumberFormat="0" applyProtection="0">
      <alignment horizontal="right" vertical="center"/>
    </xf>
    <xf numFmtId="4" fontId="28" fillId="57" borderId="27" applyNumberFormat="0" applyProtection="0">
      <alignment horizontal="right" vertical="center"/>
    </xf>
    <xf numFmtId="4" fontId="64" fillId="57" borderId="39" applyNumberFormat="0" applyProtection="0">
      <alignment horizontal="right" vertical="center"/>
    </xf>
    <xf numFmtId="4" fontId="28" fillId="57" borderId="27" applyNumberFormat="0" applyProtection="0">
      <alignment horizontal="right" vertical="center"/>
    </xf>
    <xf numFmtId="4" fontId="28" fillId="61" borderId="27" applyNumberFormat="0" applyProtection="0">
      <alignment horizontal="right" vertical="center"/>
    </xf>
    <xf numFmtId="4" fontId="64" fillId="61" borderId="39" applyNumberFormat="0" applyProtection="0">
      <alignment horizontal="right" vertical="center"/>
    </xf>
    <xf numFmtId="4" fontId="28" fillId="61" borderId="27" applyNumberFormat="0" applyProtection="0">
      <alignment horizontal="right" vertical="center"/>
    </xf>
    <xf numFmtId="4" fontId="28" fillId="98" borderId="27" applyNumberFormat="0" applyProtection="0">
      <alignment horizontal="right" vertical="center"/>
    </xf>
    <xf numFmtId="4" fontId="64" fillId="98" borderId="39" applyNumberFormat="0" applyProtection="0">
      <alignment horizontal="right" vertical="center"/>
    </xf>
    <xf numFmtId="4" fontId="28" fillId="98" borderId="27" applyNumberFormat="0" applyProtection="0">
      <alignment horizontal="right" vertical="center"/>
    </xf>
    <xf numFmtId="4" fontId="28" fillId="54" borderId="27" applyNumberFormat="0" applyProtection="0">
      <alignment horizontal="right" vertical="center"/>
    </xf>
    <xf numFmtId="4" fontId="64" fillId="54" borderId="39" applyNumberFormat="0" applyProtection="0">
      <alignment horizontal="right" vertical="center"/>
    </xf>
    <xf numFmtId="4" fontId="28" fillId="54" borderId="27" applyNumberFormat="0" applyProtection="0">
      <alignment horizontal="right" vertical="center"/>
    </xf>
    <xf numFmtId="4" fontId="28" fillId="106" borderId="27" applyNumberFormat="0" applyProtection="0">
      <alignment horizontal="right" vertical="center"/>
    </xf>
    <xf numFmtId="4" fontId="64" fillId="106" borderId="39" applyNumberFormat="0" applyProtection="0">
      <alignment horizontal="right" vertical="center"/>
    </xf>
    <xf numFmtId="4" fontId="28" fillId="106" borderId="27" applyNumberFormat="0" applyProtection="0">
      <alignment horizontal="right" vertical="center"/>
    </xf>
    <xf numFmtId="4" fontId="28" fillId="56" borderId="27" applyNumberFormat="0" applyProtection="0">
      <alignment horizontal="right" vertical="center"/>
    </xf>
    <xf numFmtId="4" fontId="64" fillId="56" borderId="39" applyNumberFormat="0" applyProtection="0">
      <alignment horizontal="right" vertical="center"/>
    </xf>
    <xf numFmtId="4" fontId="28" fillId="56" borderId="27" applyNumberFormat="0" applyProtection="0">
      <alignment horizontal="right" vertical="center"/>
    </xf>
    <xf numFmtId="4" fontId="28" fillId="107" borderId="62" applyNumberFormat="0" applyProtection="0">
      <alignment horizontal="left" vertical="center" indent="1"/>
    </xf>
    <xf numFmtId="4" fontId="28" fillId="107"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28" fillId="42" borderId="27" applyNumberFormat="0" applyProtection="0">
      <alignment horizontal="right" vertical="center"/>
    </xf>
    <xf numFmtId="4" fontId="64" fillId="42" borderId="39" applyNumberFormat="0" applyProtection="0">
      <alignment horizontal="right" vertical="center"/>
    </xf>
    <xf numFmtId="4" fontId="28" fillId="42" borderId="27" applyNumberFormat="0" applyProtection="0">
      <alignment horizontal="right" vertical="center"/>
    </xf>
    <xf numFmtId="4" fontId="64" fillId="42" borderId="39" applyNumberFormat="0" applyProtection="0">
      <alignment horizontal="right" vertical="center"/>
    </xf>
    <xf numFmtId="4" fontId="64" fillId="42" borderId="39" applyNumberFormat="0" applyProtection="0">
      <alignment horizontal="right" vertical="center"/>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64" fillId="108" borderId="0" applyNumberFormat="0" applyProtection="0">
      <alignment horizontal="left" vertical="center" indent="1"/>
    </xf>
    <xf numFmtId="4" fontId="28" fillId="108"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64" fillId="42" borderId="0" applyNumberFormat="0" applyProtection="0">
      <alignment horizontal="left" vertical="center" indent="1"/>
    </xf>
    <xf numFmtId="4" fontId="28" fillId="42" borderId="62"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28" fillId="53" borderId="39" applyNumberFormat="0" applyProtection="0">
      <alignment horizontal="left" vertical="top"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28" fillId="42" borderId="39" applyNumberFormat="0" applyProtection="0">
      <alignment horizontal="left" vertical="top"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28" fillId="108" borderId="27" applyNumberFormat="0" applyProtection="0">
      <alignment horizontal="left" vertical="center" indent="1"/>
    </xf>
    <xf numFmtId="0" fontId="8" fillId="108" borderId="39" applyNumberFormat="0" applyProtection="0">
      <alignment horizontal="left" vertical="center" indent="1"/>
    </xf>
    <xf numFmtId="0" fontId="28" fillId="108" borderId="27" applyNumberFormat="0" applyProtection="0">
      <alignment horizontal="left" vertical="center" indent="1"/>
    </xf>
    <xf numFmtId="0" fontId="28" fillId="108" borderId="39" applyNumberFormat="0" applyProtection="0">
      <alignment horizontal="left" vertical="top" indent="1"/>
    </xf>
    <xf numFmtId="0" fontId="8" fillId="108" borderId="39" applyNumberFormat="0" applyProtection="0">
      <alignment horizontal="left" vertical="top" indent="1"/>
    </xf>
    <xf numFmtId="0" fontId="28" fillId="108" borderId="39" applyNumberFormat="0" applyProtection="0">
      <alignment horizontal="left" vertical="top" indent="1"/>
    </xf>
    <xf numFmtId="0" fontId="40" fillId="53" borderId="73" applyBorder="0"/>
    <xf numFmtId="4" fontId="157" fillId="44" borderId="39" applyNumberFormat="0" applyProtection="0">
      <alignment vertical="center"/>
    </xf>
    <xf numFmtId="4" fontId="64" fillId="44" borderId="39" applyNumberFormat="0" applyProtection="0">
      <alignment vertical="center"/>
    </xf>
    <xf numFmtId="4" fontId="157" fillId="44" borderId="39" applyNumberFormat="0" applyProtection="0">
      <alignment vertical="center"/>
    </xf>
    <xf numFmtId="4" fontId="280" fillId="44" borderId="39" applyNumberFormat="0" applyProtection="0">
      <alignment vertical="center"/>
    </xf>
    <xf numFmtId="4" fontId="157" fillId="55" borderId="39" applyNumberFormat="0" applyProtection="0">
      <alignment horizontal="left" vertical="center" indent="1"/>
    </xf>
    <xf numFmtId="4" fontId="64" fillId="44" borderId="39" applyNumberFormat="0" applyProtection="0">
      <alignment horizontal="left" vertical="center" indent="1"/>
    </xf>
    <xf numFmtId="4" fontId="157" fillId="55" borderId="39" applyNumberFormat="0" applyProtection="0">
      <alignment horizontal="left" vertical="center" indent="1"/>
    </xf>
    <xf numFmtId="0" fontId="157" fillId="44" borderId="39" applyNumberFormat="0" applyProtection="0">
      <alignment horizontal="left" vertical="top" indent="1"/>
    </xf>
    <xf numFmtId="0" fontId="64" fillId="44" borderId="39" applyNumberFormat="0" applyProtection="0">
      <alignment horizontal="left" vertical="top" indent="1"/>
    </xf>
    <xf numFmtId="0" fontId="157" fillId="44" borderId="39" applyNumberFormat="0" applyProtection="0">
      <alignment horizontal="left" vertical="top" indent="1"/>
    </xf>
    <xf numFmtId="4" fontId="28" fillId="0" borderId="27" applyNumberFormat="0" applyProtection="0">
      <alignment horizontal="right" vertical="center"/>
    </xf>
    <xf numFmtId="4" fontId="64" fillId="108" borderId="39" applyNumberFormat="0" applyProtection="0">
      <alignment horizontal="right" vertical="center"/>
    </xf>
    <xf numFmtId="4" fontId="28" fillId="0" borderId="27" applyNumberFormat="0" applyProtection="0">
      <alignment horizontal="right" vertical="center"/>
    </xf>
    <xf numFmtId="4" fontId="64" fillId="108" borderId="39" applyNumberFormat="0" applyProtection="0">
      <alignment horizontal="right" vertical="center"/>
    </xf>
    <xf numFmtId="4" fontId="64" fillId="108" borderId="39" applyNumberFormat="0" applyProtection="0">
      <alignment horizontal="right" vertical="center"/>
    </xf>
    <xf numFmtId="4" fontId="231" fillId="6" borderId="27" applyNumberFormat="0" applyProtection="0">
      <alignment horizontal="right" vertical="center"/>
    </xf>
    <xf numFmtId="4" fontId="280" fillId="108" borderId="39" applyNumberFormat="0" applyProtection="0">
      <alignment horizontal="right" vertical="center"/>
    </xf>
    <xf numFmtId="4" fontId="231" fillId="6" borderId="27" applyNumberFormat="0" applyProtection="0">
      <alignment horizontal="right" vertical="center"/>
    </xf>
    <xf numFmtId="4" fontId="28" fillId="60" borderId="27" applyNumberFormat="0" applyProtection="0">
      <alignment horizontal="left" vertical="center" indent="1"/>
    </xf>
    <xf numFmtId="4" fontId="64" fillId="42" borderId="39" applyNumberFormat="0" applyProtection="0">
      <alignment horizontal="left" vertical="center" indent="1"/>
    </xf>
    <xf numFmtId="4" fontId="28" fillId="60" borderId="27" applyNumberFormat="0" applyProtection="0">
      <alignment horizontal="left" vertical="center" indent="1"/>
    </xf>
    <xf numFmtId="4" fontId="64" fillId="42" borderId="39" applyNumberFormat="0" applyProtection="0">
      <alignment horizontal="left" vertical="center" indent="1"/>
    </xf>
    <xf numFmtId="4" fontId="64" fillId="42" borderId="39" applyNumberFormat="0" applyProtection="0">
      <alignment horizontal="left" vertical="center" indent="1"/>
    </xf>
    <xf numFmtId="0" fontId="157" fillId="42" borderId="39" applyNumberFormat="0" applyProtection="0">
      <alignment horizontal="left" vertical="top" indent="1"/>
    </xf>
    <xf numFmtId="0" fontId="64" fillId="42" borderId="39" applyNumberFormat="0" applyProtection="0">
      <alignment horizontal="left" vertical="top" indent="1"/>
    </xf>
    <xf numFmtId="0" fontId="157" fillId="42" borderId="39" applyNumberFormat="0" applyProtection="0">
      <alignment horizontal="left" vertical="top" indent="1"/>
    </xf>
    <xf numFmtId="4" fontId="233" fillId="102" borderId="62" applyNumberFormat="0" applyProtection="0">
      <alignment horizontal="left" vertical="center" indent="1"/>
    </xf>
    <xf numFmtId="4" fontId="233" fillId="102" borderId="62" applyNumberFormat="0" applyProtection="0">
      <alignment horizontal="left" vertical="center" indent="1"/>
    </xf>
    <xf numFmtId="4" fontId="234" fillId="45" borderId="27" applyNumberFormat="0" applyProtection="0">
      <alignment horizontal="right" vertical="center"/>
    </xf>
    <xf numFmtId="4" fontId="258" fillId="108" borderId="39" applyNumberFormat="0" applyProtection="0">
      <alignment horizontal="right" vertical="center"/>
    </xf>
    <xf numFmtId="4" fontId="234" fillId="45" borderId="27" applyNumberFormat="0" applyProtection="0">
      <alignment horizontal="right" vertical="center"/>
    </xf>
    <xf numFmtId="40" fontId="105" fillId="0" borderId="0" applyBorder="0">
      <alignment horizontal="right"/>
    </xf>
    <xf numFmtId="0" fontId="105" fillId="0" borderId="0" applyBorder="0">
      <alignment horizontal="right"/>
    </xf>
    <xf numFmtId="0" fontId="288" fillId="0" borderId="0" applyNumberFormat="0" applyFill="0" applyBorder="0" applyAlignment="0" applyProtection="0"/>
    <xf numFmtId="0" fontId="59" fillId="0" borderId="0" applyNumberFormat="0" applyFill="0" applyBorder="0" applyAlignment="0" applyProtection="0"/>
    <xf numFmtId="0" fontId="289" fillId="0" borderId="0" applyNumberFormat="0" applyFill="0" applyBorder="0" applyAlignment="0" applyProtection="0"/>
    <xf numFmtId="0" fontId="60" fillId="0" borderId="0" applyNumberFormat="0" applyFill="0" applyBorder="0" applyAlignment="0" applyProtection="0"/>
    <xf numFmtId="0" fontId="247" fillId="0" borderId="0" applyNumberFormat="0" applyFill="0" applyBorder="0" applyAlignment="0" applyProtection="0"/>
    <xf numFmtId="0" fontId="8" fillId="0" borderId="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188" fontId="81" fillId="0" borderId="41">
      <protection locked="0"/>
    </xf>
    <xf numFmtId="4" fontId="64" fillId="108" borderId="0" applyNumberFormat="0" applyProtection="0">
      <alignment horizontal="left" vertical="center" indent="1"/>
    </xf>
    <xf numFmtId="0" fontId="82" fillId="0" borderId="74" applyNumberFormat="0" applyFill="0" applyAlignment="0" applyProtection="0"/>
    <xf numFmtId="0" fontId="2" fillId="0" borderId="71"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277" fillId="0" borderId="71" applyNumberFormat="0" applyFill="0" applyAlignment="0" applyProtection="0"/>
    <xf numFmtId="0" fontId="277" fillId="0" borderId="71" applyNumberFormat="0" applyFill="0" applyAlignment="0" applyProtection="0"/>
    <xf numFmtId="0" fontId="277" fillId="0" borderId="71" applyNumberFormat="0" applyFill="0" applyAlignment="0" applyProtection="0"/>
    <xf numFmtId="188" fontId="81" fillId="0" borderId="41">
      <protection locked="0"/>
    </xf>
    <xf numFmtId="0" fontId="82" fillId="0" borderId="64" applyNumberFormat="0" applyFill="0" applyAlignment="0" applyProtection="0"/>
    <xf numFmtId="0" fontId="82" fillId="0" borderId="74" applyNumberFormat="0" applyFill="0" applyAlignment="0" applyProtection="0"/>
    <xf numFmtId="188" fontId="81" fillId="0" borderId="41">
      <protection locked="0"/>
    </xf>
    <xf numFmtId="0" fontId="59" fillId="0" borderId="0" applyNumberFormat="0" applyFill="0" applyBorder="0" applyAlignment="0" applyProtection="0"/>
    <xf numFmtId="0" fontId="11" fillId="0" borderId="0"/>
    <xf numFmtId="0" fontId="11" fillId="0" borderId="0"/>
    <xf numFmtId="0" fontId="28" fillId="108" borderId="39" applyNumberFormat="0" applyProtection="0">
      <alignment horizontal="left" vertical="top" indent="1"/>
    </xf>
    <xf numFmtId="0" fontId="11" fillId="0" borderId="0"/>
    <xf numFmtId="0" fontId="7" fillId="35" borderId="0" applyNumberFormat="0" applyBorder="0" applyAlignment="0" applyProtection="0"/>
    <xf numFmtId="0" fontId="7" fillId="39" borderId="0" applyNumberFormat="0" applyBorder="0" applyAlignment="0" applyProtection="0"/>
    <xf numFmtId="0" fontId="7" fillId="20"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3" fillId="21" borderId="0" applyNumberFormat="0" applyBorder="0" applyAlignment="0" applyProtection="0"/>
    <xf numFmtId="0" fontId="3" fillId="37" borderId="0" applyNumberFormat="0" applyBorder="0" applyAlignment="0" applyProtection="0"/>
    <xf numFmtId="0" fontId="53" fillId="11" borderId="0" applyNumberFormat="0" applyBorder="0" applyAlignment="0" applyProtection="0"/>
    <xf numFmtId="0" fontId="57" fillId="15" borderId="20" applyNumberFormat="0" applyAlignment="0" applyProtection="0"/>
    <xf numFmtId="0" fontId="25" fillId="0" borderId="0"/>
    <xf numFmtId="0" fontId="57" fillId="15" borderId="20" applyNumberFormat="0" applyAlignment="0" applyProtection="0"/>
    <xf numFmtId="0" fontId="25" fillId="0" borderId="0"/>
    <xf numFmtId="0" fontId="3" fillId="18" borderId="0" applyNumberFormat="0" applyBorder="0" applyAlignment="0" applyProtection="0"/>
    <xf numFmtId="0" fontId="25" fillId="0" borderId="0"/>
    <xf numFmtId="0" fontId="3" fillId="30" borderId="0" applyNumberFormat="0" applyBorder="0" applyAlignment="0" applyProtection="0"/>
    <xf numFmtId="0" fontId="3" fillId="38" borderId="0" applyNumberFormat="0" applyBorder="0" applyAlignment="0" applyProtection="0"/>
    <xf numFmtId="0" fontId="54" fillId="12" borderId="0" applyNumberFormat="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56" fillId="15" borderId="21" applyNumberFormat="0" applyAlignment="0" applyProtection="0"/>
    <xf numFmtId="0" fontId="56" fillId="15" borderId="21" applyNumberFormat="0" applyAlignment="0" applyProtection="0"/>
    <xf numFmtId="0" fontId="2" fillId="0" borderId="25" applyNumberFormat="0" applyFill="0" applyAlignment="0" applyProtection="0"/>
    <xf numFmtId="0" fontId="11" fillId="0" borderId="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188" fontId="81" fillId="0" borderId="41">
      <protection locked="0"/>
    </xf>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4" fontId="234" fillId="45" borderId="27" applyNumberFormat="0" applyProtection="0">
      <alignment horizontal="right" vertical="center"/>
    </xf>
    <xf numFmtId="4" fontId="234" fillId="45" borderId="27" applyNumberFormat="0" applyProtection="0">
      <alignment horizontal="right" vertical="center"/>
    </xf>
    <xf numFmtId="4" fontId="234" fillId="45" borderId="27" applyNumberFormat="0" applyProtection="0">
      <alignment horizontal="right" vertical="center"/>
    </xf>
    <xf numFmtId="4" fontId="234" fillId="45" borderId="27" applyNumberFormat="0" applyProtection="0">
      <alignment horizontal="right" vertical="center"/>
    </xf>
    <xf numFmtId="4" fontId="234" fillId="45" borderId="27" applyNumberFormat="0" applyProtection="0">
      <alignment horizontal="right" vertical="center"/>
    </xf>
    <xf numFmtId="4" fontId="233" fillId="102" borderId="62" applyNumberFormat="0" applyProtection="0">
      <alignment horizontal="left" vertical="center" indent="1"/>
    </xf>
    <xf numFmtId="4" fontId="233" fillId="102" borderId="62" applyNumberFormat="0" applyProtection="0">
      <alignment horizontal="left" vertical="center" indent="1"/>
    </xf>
    <xf numFmtId="4" fontId="233" fillId="102" borderId="62" applyNumberFormat="0" applyProtection="0">
      <alignment horizontal="left" vertical="center" indent="1"/>
    </xf>
    <xf numFmtId="4" fontId="233" fillId="102" borderId="62" applyNumberFormat="0" applyProtection="0">
      <alignment horizontal="left" vertical="center" indent="1"/>
    </xf>
    <xf numFmtId="4" fontId="233" fillId="102" borderId="62" applyNumberFormat="0" applyProtection="0">
      <alignment horizontal="left" vertical="center" indent="1"/>
    </xf>
    <xf numFmtId="4" fontId="233" fillId="102" borderId="62" applyNumberFormat="0" applyProtection="0">
      <alignment horizontal="left" vertical="center"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64" fillId="42" borderId="39" applyNumberFormat="0" applyProtection="0">
      <alignment horizontal="left" vertical="center" indent="1"/>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64" fillId="108" borderId="39" applyNumberFormat="0" applyProtection="0">
      <alignment horizontal="right" vertical="center"/>
    </xf>
    <xf numFmtId="0" fontId="157" fillId="44" borderId="39" applyNumberFormat="0" applyProtection="0">
      <alignment horizontal="left" vertical="top" indent="1"/>
    </xf>
    <xf numFmtId="0" fontId="157" fillId="44" borderId="39" applyNumberFormat="0" applyProtection="0">
      <alignment horizontal="left" vertical="top" indent="1"/>
    </xf>
    <xf numFmtId="0" fontId="157" fillId="44" borderId="39" applyNumberFormat="0" applyProtection="0">
      <alignment horizontal="left" vertical="top" indent="1"/>
    </xf>
    <xf numFmtId="0" fontId="157" fillId="44" borderId="39" applyNumberFormat="0" applyProtection="0">
      <alignment horizontal="left" vertical="top" indent="1"/>
    </xf>
    <xf numFmtId="0" fontId="157" fillId="44" borderId="39" applyNumberFormat="0" applyProtection="0">
      <alignment horizontal="left" vertical="top" indent="1"/>
    </xf>
    <xf numFmtId="4" fontId="157" fillId="55" borderId="39" applyNumberFormat="0" applyProtection="0">
      <alignment horizontal="left" vertical="center" indent="1"/>
    </xf>
    <xf numFmtId="4" fontId="157" fillId="55" borderId="39" applyNumberFormat="0" applyProtection="0">
      <alignment horizontal="left" vertical="center" indent="1"/>
    </xf>
    <xf numFmtId="4" fontId="157" fillId="55" borderId="39" applyNumberFormat="0" applyProtection="0">
      <alignment horizontal="left" vertical="center" indent="1"/>
    </xf>
    <xf numFmtId="4" fontId="157" fillId="55" borderId="39" applyNumberFormat="0" applyProtection="0">
      <alignment horizontal="left" vertical="center" indent="1"/>
    </xf>
    <xf numFmtId="4" fontId="157" fillId="55" borderId="39" applyNumberFormat="0" applyProtection="0">
      <alignment horizontal="left" vertical="center" indent="1"/>
    </xf>
    <xf numFmtId="4" fontId="157" fillId="55" borderId="39" applyNumberFormat="0" applyProtection="0">
      <alignment horizontal="left" vertical="center" indent="1"/>
    </xf>
    <xf numFmtId="4" fontId="231" fillId="101" borderId="34" applyNumberFormat="0" applyProtection="0">
      <alignment vertical="center"/>
    </xf>
    <xf numFmtId="4" fontId="231" fillId="101" borderId="34" applyNumberFormat="0" applyProtection="0">
      <alignment vertical="center"/>
    </xf>
    <xf numFmtId="4" fontId="231" fillId="101" borderId="34" applyNumberFormat="0" applyProtection="0">
      <alignment vertical="center"/>
    </xf>
    <xf numFmtId="4" fontId="231" fillId="101" borderId="34" applyNumberFormat="0" applyProtection="0">
      <alignment vertical="center"/>
    </xf>
    <xf numFmtId="4" fontId="231" fillId="101" borderId="34" applyNumberFormat="0" applyProtection="0">
      <alignment vertical="center"/>
    </xf>
    <xf numFmtId="4" fontId="231" fillId="101" borderId="34" applyNumberFormat="0" applyProtection="0">
      <alignment vertical="center"/>
    </xf>
    <xf numFmtId="4" fontId="231" fillId="101" borderId="34" applyNumberFormat="0" applyProtection="0">
      <alignment vertical="center"/>
    </xf>
    <xf numFmtId="4" fontId="157" fillId="44" borderId="39" applyNumberFormat="0" applyProtection="0">
      <alignment vertical="center"/>
    </xf>
    <xf numFmtId="4" fontId="157" fillId="44" borderId="39" applyNumberFormat="0" applyProtection="0">
      <alignment vertical="center"/>
    </xf>
    <xf numFmtId="4" fontId="157" fillId="44" borderId="39" applyNumberFormat="0" applyProtection="0">
      <alignment vertical="center"/>
    </xf>
    <xf numFmtId="4" fontId="157" fillId="44" borderId="39" applyNumberFormat="0" applyProtection="0">
      <alignment vertical="center"/>
    </xf>
    <xf numFmtId="4" fontId="157" fillId="44" borderId="39" applyNumberFormat="0" applyProtection="0">
      <alignment vertical="center"/>
    </xf>
    <xf numFmtId="0" fontId="28" fillId="45" borderId="72" applyNumberFormat="0">
      <protection locked="0"/>
    </xf>
    <xf numFmtId="0" fontId="28" fillId="45" borderId="72" applyNumberFormat="0">
      <protection locked="0"/>
    </xf>
    <xf numFmtId="0" fontId="28" fillId="45" borderId="72" applyNumberFormat="0">
      <protection locked="0"/>
    </xf>
    <xf numFmtId="0" fontId="28" fillId="45" borderId="72" applyNumberFormat="0">
      <protection locked="0"/>
    </xf>
    <xf numFmtId="0" fontId="28" fillId="45" borderId="72" applyNumberFormat="0">
      <protection locked="0"/>
    </xf>
    <xf numFmtId="0" fontId="8" fillId="45" borderId="34" applyNumberFormat="0">
      <protection locked="0"/>
    </xf>
    <xf numFmtId="0" fontId="28" fillId="45" borderId="72" applyNumberFormat="0">
      <protection locked="0"/>
    </xf>
    <xf numFmtId="0" fontId="28" fillId="45" borderId="72" applyNumberFormat="0">
      <protection locked="0"/>
    </xf>
    <xf numFmtId="0" fontId="28" fillId="45" borderId="72" applyNumberFormat="0">
      <protection locked="0"/>
    </xf>
    <xf numFmtId="0" fontId="8" fillId="45" borderId="34" applyNumberFormat="0">
      <protection locked="0"/>
    </xf>
    <xf numFmtId="0" fontId="28" fillId="45" borderId="72" applyNumberFormat="0">
      <protection locked="0"/>
    </xf>
    <xf numFmtId="0" fontId="28" fillId="45" borderId="72" applyNumberFormat="0">
      <protection locked="0"/>
    </xf>
    <xf numFmtId="0" fontId="28"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28" fillId="45" borderId="72" applyNumberFormat="0">
      <protection locked="0"/>
    </xf>
    <xf numFmtId="0" fontId="28" fillId="45" borderId="72" applyNumberFormat="0">
      <protection locked="0"/>
    </xf>
    <xf numFmtId="0" fontId="28"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28" fillId="45" borderId="72" applyNumberFormat="0">
      <protection locked="0"/>
    </xf>
    <xf numFmtId="0" fontId="28" fillId="45" borderId="72" applyNumberFormat="0">
      <protection locked="0"/>
    </xf>
    <xf numFmtId="0" fontId="28"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28" fillId="45" borderId="72" applyNumberFormat="0">
      <protection locked="0"/>
    </xf>
    <xf numFmtId="0" fontId="28"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28" fillId="45" borderId="72" applyNumberFormat="0">
      <protection locked="0"/>
    </xf>
    <xf numFmtId="0" fontId="28"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28" fillId="45" borderId="72" applyNumberFormat="0">
      <protection locked="0"/>
    </xf>
    <xf numFmtId="0" fontId="28" fillId="45" borderId="72" applyNumberFormat="0">
      <protection locked="0"/>
    </xf>
    <xf numFmtId="0" fontId="28" fillId="45" borderId="72" applyNumberFormat="0">
      <protection locked="0"/>
    </xf>
    <xf numFmtId="0" fontId="8" fillId="45" borderId="34" applyNumberFormat="0">
      <protection locked="0"/>
    </xf>
    <xf numFmtId="0" fontId="2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8" fillId="108" borderId="39" applyNumberFormat="0" applyProtection="0">
      <alignment horizontal="left" vertical="top" indent="1"/>
    </xf>
    <xf numFmtId="0" fontId="28" fillId="108" borderId="39" applyNumberFormat="0" applyProtection="0">
      <alignment horizontal="left" vertical="top" indent="1"/>
    </xf>
    <xf numFmtId="0" fontId="8" fillId="42" borderId="39" applyNumberFormat="0" applyProtection="0">
      <alignment horizontal="left" vertical="center" indent="1"/>
    </xf>
    <xf numFmtId="0" fontId="2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28" fillId="108" borderId="39" applyNumberFormat="0" applyProtection="0">
      <alignment horizontal="left" vertical="top"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8" fillId="108" borderId="39"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8" fillId="108" borderId="39"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28" fillId="108" borderId="27" applyNumberFormat="0" applyProtection="0">
      <alignment horizontal="left" vertical="center" indent="1"/>
    </xf>
    <xf numFmtId="0" fontId="8" fillId="108" borderId="39" applyNumberFormat="0" applyProtection="0">
      <alignment horizontal="left" vertical="center"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28" fillId="42" borderId="39" applyNumberFormat="0" applyProtection="0">
      <alignment horizontal="left" vertical="top" indent="1"/>
    </xf>
    <xf numFmtId="0" fontId="28" fillId="42" borderId="39" applyNumberFormat="0" applyProtection="0">
      <alignment horizontal="left" vertical="top"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4" fontId="64" fillId="42" borderId="0"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0" fontId="86" fillId="85" borderId="26" applyNumberFormat="0" applyAlignment="0" applyProtection="0"/>
    <xf numFmtId="4" fontId="28" fillId="42" borderId="62" applyNumberFormat="0" applyProtection="0">
      <alignment horizontal="left" vertical="center" indent="1"/>
    </xf>
    <xf numFmtId="171" fontId="8" fillId="0" borderId="0" applyFont="0" applyFill="0" applyBorder="0" applyAlignment="0" applyProtection="0"/>
    <xf numFmtId="4" fontId="28" fillId="42" borderId="62" applyNumberFormat="0" applyProtection="0">
      <alignment horizontal="left" vertical="center" indent="1"/>
    </xf>
    <xf numFmtId="4" fontId="28" fillId="42" borderId="62" applyNumberFormat="0" applyProtection="0">
      <alignment horizontal="left" vertical="center" indent="1"/>
    </xf>
    <xf numFmtId="4" fontId="28" fillId="42" borderId="62" applyNumberFormat="0" applyProtection="0">
      <alignment horizontal="left" vertical="center" indent="1"/>
    </xf>
    <xf numFmtId="0" fontId="8" fillId="0" borderId="0"/>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64" fillId="108" borderId="0"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64" fillId="108" borderId="0" applyNumberFormat="0" applyProtection="0">
      <alignment horizontal="left" vertical="center" indent="1"/>
    </xf>
    <xf numFmtId="9" fontId="31" fillId="0" borderId="0" applyFont="0" applyFill="0" applyBorder="0" applyAlignment="0" applyProtection="0"/>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108" borderId="62" applyNumberFormat="0" applyProtection="0">
      <alignment horizontal="left" vertical="center" indent="1"/>
    </xf>
    <xf numFmtId="4" fontId="28" fillId="42" borderId="27" applyNumberFormat="0" applyProtection="0">
      <alignment horizontal="right" vertical="center"/>
    </xf>
    <xf numFmtId="4" fontId="28" fillId="42" borderId="27" applyNumberFormat="0" applyProtection="0">
      <alignment horizontal="right" vertical="center"/>
    </xf>
    <xf numFmtId="4" fontId="28" fillId="42" borderId="27" applyNumberFormat="0" applyProtection="0">
      <alignment horizontal="right" vertical="center"/>
    </xf>
    <xf numFmtId="4" fontId="28" fillId="42" borderId="27" applyNumberFormat="0" applyProtection="0">
      <alignment horizontal="right" vertical="center"/>
    </xf>
    <xf numFmtId="4" fontId="28" fillId="42" borderId="27" applyNumberFormat="0" applyProtection="0">
      <alignment horizontal="right" vertical="center"/>
    </xf>
    <xf numFmtId="4" fontId="28" fillId="42" borderId="27" applyNumberFormat="0" applyProtection="0">
      <alignment horizontal="right" vertical="center"/>
    </xf>
    <xf numFmtId="4" fontId="28" fillId="42" borderId="27" applyNumberFormat="0" applyProtection="0">
      <alignment horizontal="right" vertical="center"/>
    </xf>
    <xf numFmtId="4" fontId="64" fillId="42" borderId="39" applyNumberFormat="0" applyProtection="0">
      <alignment horizontal="right" vertical="center"/>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8" fillId="53" borderId="62" applyNumberFormat="0" applyProtection="0">
      <alignment horizontal="left" vertical="center" indent="1"/>
    </xf>
    <xf numFmtId="4" fontId="28" fillId="107" borderId="62" applyNumberFormat="0" applyProtection="0">
      <alignment horizontal="left" vertical="center" indent="1"/>
    </xf>
    <xf numFmtId="4" fontId="28" fillId="107" borderId="62" applyNumberFormat="0" applyProtection="0">
      <alignment horizontal="left" vertical="center" indent="1"/>
    </xf>
    <xf numFmtId="4" fontId="28" fillId="107" borderId="62" applyNumberFormat="0" applyProtection="0">
      <alignment horizontal="left" vertical="center" indent="1"/>
    </xf>
    <xf numFmtId="4" fontId="28" fillId="107" borderId="62" applyNumberFormat="0" applyProtection="0">
      <alignment horizontal="left" vertical="center" indent="1"/>
    </xf>
    <xf numFmtId="4" fontId="28" fillId="107" borderId="62" applyNumberFormat="0" applyProtection="0">
      <alignment horizontal="left" vertical="center" indent="1"/>
    </xf>
    <xf numFmtId="4" fontId="28" fillId="107" borderId="62" applyNumberFormat="0" applyProtection="0">
      <alignment horizontal="left" vertical="center" indent="1"/>
    </xf>
    <xf numFmtId="4" fontId="28" fillId="107" borderId="62" applyNumberFormat="0" applyProtection="0">
      <alignment horizontal="left" vertical="center" indent="1"/>
    </xf>
    <xf numFmtId="4" fontId="28" fillId="56" borderId="27" applyNumberFormat="0" applyProtection="0">
      <alignment horizontal="right" vertical="center"/>
    </xf>
    <xf numFmtId="4" fontId="28" fillId="56" borderId="27" applyNumberFormat="0" applyProtection="0">
      <alignment horizontal="right" vertical="center"/>
    </xf>
    <xf numFmtId="4" fontId="28" fillId="56" borderId="27" applyNumberFormat="0" applyProtection="0">
      <alignment horizontal="right" vertical="center"/>
    </xf>
    <xf numFmtId="4" fontId="28" fillId="56" borderId="27" applyNumberFormat="0" applyProtection="0">
      <alignment horizontal="right" vertical="center"/>
    </xf>
    <xf numFmtId="4" fontId="28" fillId="56" borderId="27" applyNumberFormat="0" applyProtection="0">
      <alignment horizontal="right" vertical="center"/>
    </xf>
    <xf numFmtId="4" fontId="28" fillId="56" borderId="27" applyNumberFormat="0" applyProtection="0">
      <alignment horizontal="right" vertical="center"/>
    </xf>
    <xf numFmtId="4" fontId="28" fillId="56" borderId="27" applyNumberFormat="0" applyProtection="0">
      <alignment horizontal="right" vertical="center"/>
    </xf>
    <xf numFmtId="4" fontId="28" fillId="106" borderId="27" applyNumberFormat="0" applyProtection="0">
      <alignment horizontal="right" vertical="center"/>
    </xf>
    <xf numFmtId="4" fontId="28" fillId="106" borderId="27" applyNumberFormat="0" applyProtection="0">
      <alignment horizontal="right" vertical="center"/>
    </xf>
    <xf numFmtId="4" fontId="28" fillId="106" borderId="27" applyNumberFormat="0" applyProtection="0">
      <alignment horizontal="right" vertical="center"/>
    </xf>
    <xf numFmtId="4" fontId="28" fillId="106" borderId="27" applyNumberFormat="0" applyProtection="0">
      <alignment horizontal="right" vertical="center"/>
    </xf>
    <xf numFmtId="4" fontId="28" fillId="106" borderId="27" applyNumberFormat="0" applyProtection="0">
      <alignment horizontal="right" vertical="center"/>
    </xf>
    <xf numFmtId="4" fontId="28" fillId="106" borderId="27" applyNumberFormat="0" applyProtection="0">
      <alignment horizontal="right" vertical="center"/>
    </xf>
    <xf numFmtId="4" fontId="28" fillId="106"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98" borderId="27" applyNumberFormat="0" applyProtection="0">
      <alignment horizontal="right" vertical="center"/>
    </xf>
    <xf numFmtId="4" fontId="28" fillId="98" borderId="27" applyNumberFormat="0" applyProtection="0">
      <alignment horizontal="right" vertical="center"/>
    </xf>
    <xf numFmtId="4" fontId="28" fillId="98" borderId="27" applyNumberFormat="0" applyProtection="0">
      <alignment horizontal="right" vertical="center"/>
    </xf>
    <xf numFmtId="4" fontId="28" fillId="98" borderId="27" applyNumberFormat="0" applyProtection="0">
      <alignment horizontal="right" vertical="center"/>
    </xf>
    <xf numFmtId="4" fontId="28" fillId="98" borderId="27" applyNumberFormat="0" applyProtection="0">
      <alignment horizontal="right" vertical="center"/>
    </xf>
    <xf numFmtId="4" fontId="28" fillId="98" borderId="27" applyNumberFormat="0" applyProtection="0">
      <alignment horizontal="right" vertical="center"/>
    </xf>
    <xf numFmtId="4" fontId="28" fillId="98" borderId="27" applyNumberFormat="0" applyProtection="0">
      <alignment horizontal="right" vertical="center"/>
    </xf>
    <xf numFmtId="4" fontId="28" fillId="61" borderId="27" applyNumberFormat="0" applyProtection="0">
      <alignment horizontal="right" vertical="center"/>
    </xf>
    <xf numFmtId="4" fontId="28" fillId="61" borderId="27" applyNumberFormat="0" applyProtection="0">
      <alignment horizontal="right" vertical="center"/>
    </xf>
    <xf numFmtId="4" fontId="28" fillId="61" borderId="27" applyNumberFormat="0" applyProtection="0">
      <alignment horizontal="right" vertical="center"/>
    </xf>
    <xf numFmtId="4" fontId="28" fillId="61" borderId="27" applyNumberFormat="0" applyProtection="0">
      <alignment horizontal="right" vertical="center"/>
    </xf>
    <xf numFmtId="4" fontId="28" fillId="61" borderId="27" applyNumberFormat="0" applyProtection="0">
      <alignment horizontal="right" vertical="center"/>
    </xf>
    <xf numFmtId="4" fontId="28" fillId="61" borderId="27" applyNumberFormat="0" applyProtection="0">
      <alignment horizontal="right" vertical="center"/>
    </xf>
    <xf numFmtId="4" fontId="28" fillId="61" borderId="27" applyNumberFormat="0" applyProtection="0">
      <alignment horizontal="right" vertical="center"/>
    </xf>
    <xf numFmtId="4" fontId="28" fillId="57" borderId="27" applyNumberFormat="0" applyProtection="0">
      <alignment horizontal="right" vertical="center"/>
    </xf>
    <xf numFmtId="4" fontId="28" fillId="57" borderId="27" applyNumberFormat="0" applyProtection="0">
      <alignment horizontal="right" vertical="center"/>
    </xf>
    <xf numFmtId="4" fontId="28" fillId="57" borderId="27" applyNumberFormat="0" applyProtection="0">
      <alignment horizontal="right" vertical="center"/>
    </xf>
    <xf numFmtId="4" fontId="28" fillId="57" borderId="27" applyNumberFormat="0" applyProtection="0">
      <alignment horizontal="right" vertical="center"/>
    </xf>
    <xf numFmtId="4" fontId="28" fillId="57" borderId="27" applyNumberFormat="0" applyProtection="0">
      <alignment horizontal="right" vertical="center"/>
    </xf>
    <xf numFmtId="4" fontId="28" fillId="57" borderId="27" applyNumberFormat="0" applyProtection="0">
      <alignment horizontal="right" vertical="center"/>
    </xf>
    <xf numFmtId="4" fontId="28" fillId="57" borderId="27" applyNumberFormat="0" applyProtection="0">
      <alignment horizontal="right" vertical="center"/>
    </xf>
    <xf numFmtId="4" fontId="28" fillId="97" borderId="62" applyNumberFormat="0" applyProtection="0">
      <alignment horizontal="right" vertical="center"/>
    </xf>
    <xf numFmtId="4" fontId="28" fillId="97" borderId="62" applyNumberFormat="0" applyProtection="0">
      <alignment horizontal="right" vertical="center"/>
    </xf>
    <xf numFmtId="4" fontId="28" fillId="97" borderId="62" applyNumberFormat="0" applyProtection="0">
      <alignment horizontal="right" vertical="center"/>
    </xf>
    <xf numFmtId="4" fontId="28" fillId="97" borderId="62" applyNumberFormat="0" applyProtection="0">
      <alignment horizontal="right" vertical="center"/>
    </xf>
    <xf numFmtId="4" fontId="28" fillId="97" borderId="62" applyNumberFormat="0" applyProtection="0">
      <alignment horizontal="right" vertical="center"/>
    </xf>
    <xf numFmtId="4" fontId="28" fillId="97" borderId="62" applyNumberFormat="0" applyProtection="0">
      <alignment horizontal="right" vertical="center"/>
    </xf>
    <xf numFmtId="4" fontId="28" fillId="97" borderId="62" applyNumberFormat="0" applyProtection="0">
      <alignment horizontal="right" vertical="center"/>
    </xf>
    <xf numFmtId="4" fontId="28" fillId="103" borderId="27" applyNumberFormat="0" applyProtection="0">
      <alignment horizontal="right" vertical="center"/>
    </xf>
    <xf numFmtId="4" fontId="28" fillId="103" borderId="27" applyNumberFormat="0" applyProtection="0">
      <alignment horizontal="right" vertical="center"/>
    </xf>
    <xf numFmtId="4" fontId="28" fillId="103" borderId="27" applyNumberFormat="0" applyProtection="0">
      <alignment horizontal="right" vertical="center"/>
    </xf>
    <xf numFmtId="4" fontId="28" fillId="103" borderId="27" applyNumberFormat="0" applyProtection="0">
      <alignment horizontal="right" vertical="center"/>
    </xf>
    <xf numFmtId="4" fontId="28" fillId="103" borderId="27" applyNumberFormat="0" applyProtection="0">
      <alignment horizontal="right" vertical="center"/>
    </xf>
    <xf numFmtId="4" fontId="28" fillId="103" borderId="27" applyNumberFormat="0" applyProtection="0">
      <alignment horizontal="right" vertical="center"/>
    </xf>
    <xf numFmtId="4" fontId="28" fillId="103" borderId="27" applyNumberFormat="0" applyProtection="0">
      <alignment horizontal="right" vertical="center"/>
    </xf>
    <xf numFmtId="4" fontId="28" fillId="47" borderId="27" applyNumberFormat="0" applyProtection="0">
      <alignment horizontal="right" vertical="center"/>
    </xf>
    <xf numFmtId="4" fontId="28" fillId="47" borderId="27" applyNumberFormat="0" applyProtection="0">
      <alignment horizontal="right" vertical="center"/>
    </xf>
    <xf numFmtId="4" fontId="28" fillId="47" borderId="27" applyNumberFormat="0" applyProtection="0">
      <alignment horizontal="right" vertical="center"/>
    </xf>
    <xf numFmtId="4" fontId="28" fillId="47" borderId="27" applyNumberFormat="0" applyProtection="0">
      <alignment horizontal="right" vertical="center"/>
    </xf>
    <xf numFmtId="4" fontId="28" fillId="47" borderId="27" applyNumberFormat="0" applyProtection="0">
      <alignment horizontal="right" vertical="center"/>
    </xf>
    <xf numFmtId="4" fontId="28" fillId="47" borderId="27" applyNumberFormat="0" applyProtection="0">
      <alignment horizontal="right" vertical="center"/>
    </xf>
    <xf numFmtId="4" fontId="28" fillId="47" borderId="27" applyNumberFormat="0" applyProtection="0">
      <alignment horizontal="right" vertical="center"/>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4" fontId="28" fillId="60" borderId="27" applyNumberFormat="0" applyProtection="0">
      <alignment horizontal="left" vertical="center" indent="1"/>
    </xf>
    <xf numFmtId="0" fontId="232" fillId="104" borderId="39" applyNumberFormat="0" applyProtection="0">
      <alignment horizontal="left" vertical="top" indent="1"/>
    </xf>
    <xf numFmtId="0" fontId="232" fillId="104" borderId="39" applyNumberFormat="0" applyProtection="0">
      <alignment horizontal="left" vertical="top" indent="1"/>
    </xf>
    <xf numFmtId="0" fontId="232" fillId="104" borderId="39" applyNumberFormat="0" applyProtection="0">
      <alignment horizontal="left" vertical="top" indent="1"/>
    </xf>
    <xf numFmtId="0" fontId="232" fillId="104" borderId="39" applyNumberFormat="0" applyProtection="0">
      <alignment horizontal="left" vertical="top" indent="1"/>
    </xf>
    <xf numFmtId="0" fontId="232" fillId="104" borderId="39" applyNumberFormat="0" applyProtection="0">
      <alignment horizontal="left" vertical="top" indent="1"/>
    </xf>
    <xf numFmtId="0" fontId="232" fillId="104" borderId="39" applyNumberFormat="0" applyProtection="0">
      <alignment horizontal="left" vertical="top" indent="1"/>
    </xf>
    <xf numFmtId="0" fontId="232" fillId="104" borderId="39" applyNumberFormat="0" applyProtection="0">
      <alignment horizontal="left" vertical="top" indent="1"/>
    </xf>
    <xf numFmtId="4" fontId="28" fillId="112" borderId="27" applyNumberFormat="0" applyProtection="0">
      <alignment horizontal="left" vertical="center" indent="1"/>
    </xf>
    <xf numFmtId="4" fontId="28" fillId="112" borderId="27" applyNumberFormat="0" applyProtection="0">
      <alignment horizontal="left" vertical="center" indent="1"/>
    </xf>
    <xf numFmtId="4" fontId="28" fillId="112" borderId="27" applyNumberFormat="0" applyProtection="0">
      <alignment horizontal="left" vertical="center" indent="1"/>
    </xf>
    <xf numFmtId="4" fontId="28" fillId="112" borderId="27" applyNumberFormat="0" applyProtection="0">
      <alignment horizontal="left" vertical="center" indent="1"/>
    </xf>
    <xf numFmtId="4" fontId="28" fillId="112" borderId="27" applyNumberFormat="0" applyProtection="0">
      <alignment horizontal="left" vertical="center" indent="1"/>
    </xf>
    <xf numFmtId="4" fontId="28" fillId="112" borderId="27" applyNumberFormat="0" applyProtection="0">
      <alignment horizontal="left" vertical="center" indent="1"/>
    </xf>
    <xf numFmtId="4" fontId="28" fillId="112" borderId="27" applyNumberFormat="0" applyProtection="0">
      <alignment horizontal="left" vertical="center" indent="1"/>
    </xf>
    <xf numFmtId="4" fontId="102" fillId="104" borderId="39" applyNumberFormat="0" applyProtection="0">
      <alignment horizontal="left" vertical="center" indent="1"/>
    </xf>
    <xf numFmtId="4" fontId="231" fillId="112" borderId="27" applyNumberFormat="0" applyProtection="0">
      <alignment vertical="center"/>
    </xf>
    <xf numFmtId="4" fontId="231" fillId="112" borderId="27" applyNumberFormat="0" applyProtection="0">
      <alignment vertical="center"/>
    </xf>
    <xf numFmtId="4" fontId="231" fillId="112" borderId="27" applyNumberFormat="0" applyProtection="0">
      <alignment vertical="center"/>
    </xf>
    <xf numFmtId="4" fontId="231" fillId="112" borderId="27" applyNumberFormat="0" applyProtection="0">
      <alignment vertical="center"/>
    </xf>
    <xf numFmtId="4" fontId="231" fillId="112" borderId="27" applyNumberFormat="0" applyProtection="0">
      <alignment vertical="center"/>
    </xf>
    <xf numFmtId="4" fontId="231" fillId="112" borderId="27" applyNumberFormat="0" applyProtection="0">
      <alignment vertical="center"/>
    </xf>
    <xf numFmtId="4" fontId="231" fillId="112"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28" fillId="104" borderId="27" applyNumberFormat="0" applyProtection="0">
      <alignment vertical="center"/>
    </xf>
    <xf numFmtId="4" fontId="102" fillId="104" borderId="39" applyNumberFormat="0" applyProtection="0">
      <alignment vertical="center"/>
    </xf>
    <xf numFmtId="0" fontId="98" fillId="89" borderId="37" applyNumberFormat="0" applyAlignment="0" applyProtection="0"/>
    <xf numFmtId="0" fontId="98" fillId="89" borderId="37" applyNumberFormat="0" applyAlignment="0" applyProtection="0"/>
    <xf numFmtId="0" fontId="98" fillId="89" borderId="37" applyNumberFormat="0" applyAlignment="0" applyProtection="0"/>
    <xf numFmtId="0" fontId="98" fillId="89" borderId="37" applyNumberFormat="0" applyAlignment="0" applyProtection="0"/>
    <xf numFmtId="0" fontId="98" fillId="89" borderId="37" applyNumberFormat="0" applyAlignment="0" applyProtection="0"/>
    <xf numFmtId="0" fontId="98" fillId="89" borderId="37" applyNumberFormat="0" applyAlignment="0" applyProtection="0"/>
    <xf numFmtId="0" fontId="98" fillId="89" borderId="37" applyNumberFormat="0" applyAlignment="0" applyProtection="0"/>
    <xf numFmtId="0" fontId="98" fillId="89" borderId="37" applyNumberFormat="0" applyAlignment="0" applyProtection="0"/>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0" fontId="247"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78" fillId="52" borderId="0" applyNumberFormat="0" applyBorder="0" applyAlignment="0" applyProtection="0"/>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97" fillId="45" borderId="7">
      <alignment horizontal="center" vertical="center" wrapText="1"/>
    </xf>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8" fillId="84" borderId="36" applyNumberFormat="0" applyFont="0" applyAlignment="0" applyProtection="0"/>
    <xf numFmtId="0" fontId="28" fillId="84" borderId="27" applyNumberFormat="0" applyFont="0" applyAlignment="0" applyProtection="0"/>
    <xf numFmtId="0" fontId="28" fillId="84" borderId="27" applyNumberFormat="0" applyFont="0" applyAlignment="0" applyProtection="0"/>
    <xf numFmtId="0" fontId="28" fillId="84" borderId="27" applyNumberFormat="0" applyFont="0" applyAlignment="0" applyProtection="0"/>
    <xf numFmtId="0" fontId="28" fillId="84" borderId="27" applyNumberFormat="0" applyFont="0" applyAlignment="0" applyProtection="0"/>
    <xf numFmtId="0" fontId="28" fillId="84" borderId="27" applyNumberFormat="0" applyFont="0" applyAlignment="0" applyProtection="0"/>
    <xf numFmtId="0" fontId="28" fillId="84" borderId="27" applyNumberFormat="0" applyFont="0" applyAlignment="0" applyProtection="0"/>
    <xf numFmtId="0" fontId="28" fillId="84" borderId="27" applyNumberFormat="0" applyFont="0" applyAlignment="0" applyProtection="0"/>
    <xf numFmtId="0" fontId="28" fillId="84" borderId="27" applyNumberFormat="0" applyFont="0" applyAlignment="0" applyProtection="0"/>
    <xf numFmtId="0" fontId="28" fillId="105" borderId="0"/>
    <xf numFmtId="0" fontId="28" fillId="105" borderId="0"/>
    <xf numFmtId="0" fontId="28" fillId="105" borderId="0"/>
    <xf numFmtId="0" fontId="28" fillId="105" borderId="0"/>
    <xf numFmtId="0" fontId="28" fillId="105" borderId="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96" fillId="85" borderId="0" applyNumberFormat="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0" fontId="91" fillId="84" borderId="0" applyNumberFormat="0" applyBorder="0" applyAlignment="0" applyProtection="0"/>
    <xf numFmtId="189" fontId="8" fillId="0" borderId="0" applyFont="0" applyFill="0" applyBorder="0" applyAlignment="0" applyProtection="0"/>
    <xf numFmtId="0" fontId="25" fillId="0" borderId="0"/>
    <xf numFmtId="0" fontId="25" fillId="0" borderId="0"/>
    <xf numFmtId="0" fontId="86" fillId="85" borderId="27" applyNumberFormat="0" applyAlignment="0" applyProtection="0"/>
    <xf numFmtId="0" fontId="86" fillId="85" borderId="27" applyNumberFormat="0" applyAlignment="0" applyProtection="0"/>
    <xf numFmtId="0" fontId="86" fillId="85" borderId="27" applyNumberFormat="0" applyAlignment="0" applyProtection="0"/>
    <xf numFmtId="0" fontId="86" fillId="85" borderId="27" applyNumberFormat="0" applyAlignment="0" applyProtection="0"/>
    <xf numFmtId="0" fontId="86" fillId="85" borderId="27" applyNumberFormat="0" applyAlignment="0" applyProtection="0"/>
    <xf numFmtId="0" fontId="86" fillId="85" borderId="27" applyNumberFormat="0" applyAlignment="0" applyProtection="0"/>
    <xf numFmtId="0" fontId="86" fillId="85" borderId="27" applyNumberFormat="0" applyAlignment="0" applyProtection="0"/>
    <xf numFmtId="0" fontId="86" fillId="85" borderId="27" applyNumberFormat="0" applyAlignment="0" applyProtection="0"/>
    <xf numFmtId="0" fontId="66" fillId="87" borderId="0" applyNumberFormat="0" applyBorder="0" applyAlignment="0" applyProtection="0"/>
    <xf numFmtId="0" fontId="25" fillId="0" borderId="0"/>
    <xf numFmtId="0" fontId="25" fillId="0" borderId="0"/>
    <xf numFmtId="0" fontId="25" fillId="0" borderId="0"/>
    <xf numFmtId="0" fontId="66" fillId="68" borderId="0" applyNumberFormat="0" applyBorder="0" applyAlignment="0" applyProtection="0"/>
    <xf numFmtId="0" fontId="66" fillId="68" borderId="0" applyNumberFormat="0" applyBorder="0" applyAlignment="0" applyProtection="0"/>
    <xf numFmtId="0" fontId="66" fillId="81"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25" fillId="0" borderId="0"/>
    <xf numFmtId="0" fontId="66" fillId="69" borderId="0" applyNumberFormat="0" applyBorder="0" applyAlignment="0" applyProtection="0"/>
    <xf numFmtId="0" fontId="66" fillId="69" borderId="0" applyNumberFormat="0" applyBorder="0" applyAlignment="0" applyProtection="0"/>
    <xf numFmtId="0" fontId="25" fillId="0" borderId="0"/>
    <xf numFmtId="0" fontId="25" fillId="0" borderId="0"/>
    <xf numFmtId="0" fontId="25" fillId="0" borderId="0"/>
    <xf numFmtId="0" fontId="66" fillId="62" borderId="0" applyNumberFormat="0" applyBorder="0" applyAlignment="0" applyProtection="0"/>
    <xf numFmtId="0" fontId="25" fillId="0" borderId="0"/>
    <xf numFmtId="0" fontId="25" fillId="0" borderId="0"/>
    <xf numFmtId="0" fontId="84"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5" borderId="0"/>
    <xf numFmtId="0" fontId="7" fillId="0" borderId="0"/>
    <xf numFmtId="0" fontId="64" fillId="0" borderId="0"/>
    <xf numFmtId="0" fontId="28" fillId="105" borderId="0"/>
    <xf numFmtId="0" fontId="28" fillId="105" borderId="0"/>
    <xf numFmtId="0" fontId="72" fillId="0" borderId="29" applyNumberFormat="0" applyFill="0" applyAlignment="0" applyProtection="0"/>
    <xf numFmtId="0" fontId="25" fillId="0" borderId="0"/>
    <xf numFmtId="0" fontId="25" fillId="0" borderId="0"/>
    <xf numFmtId="0" fontId="25" fillId="0" borderId="0"/>
    <xf numFmtId="0" fontId="71" fillId="81" borderId="28" applyNumberFormat="0" applyAlignment="0" applyProtection="0"/>
    <xf numFmtId="0" fontId="71" fillId="81" borderId="28" applyNumberFormat="0" applyAlignment="0" applyProtection="0"/>
    <xf numFmtId="0" fontId="70" fillId="89" borderId="27" applyNumberFormat="0" applyAlignment="0" applyProtection="0"/>
    <xf numFmtId="0" fontId="70" fillId="89" borderId="27" applyNumberFormat="0" applyAlignment="0" applyProtection="0"/>
    <xf numFmtId="0" fontId="70" fillId="89" borderId="27" applyNumberFormat="0" applyAlignment="0" applyProtection="0"/>
    <xf numFmtId="0" fontId="70" fillId="89" borderId="27" applyNumberFormat="0" applyAlignment="0" applyProtection="0"/>
    <xf numFmtId="0" fontId="70" fillId="89" borderId="27" applyNumberFormat="0" applyAlignment="0" applyProtection="0"/>
    <xf numFmtId="0" fontId="70" fillId="89" borderId="27" applyNumberFormat="0" applyAlignment="0" applyProtection="0"/>
    <xf numFmtId="0" fontId="70" fillId="89" borderId="27" applyNumberFormat="0" applyAlignment="0" applyProtection="0"/>
    <xf numFmtId="0" fontId="70" fillId="89" borderId="27" applyNumberFormat="0" applyAlignment="0" applyProtection="0"/>
    <xf numFmtId="0" fontId="25" fillId="0" borderId="0"/>
    <xf numFmtId="0" fontId="7" fillId="0" borderId="0"/>
    <xf numFmtId="0" fontId="28" fillId="105" borderId="0"/>
    <xf numFmtId="0" fontId="28" fillId="105" borderId="0"/>
    <xf numFmtId="0" fontId="10" fillId="77" borderId="0" applyNumberFormat="0" applyBorder="0" applyAlignment="0" applyProtection="0"/>
    <xf numFmtId="0" fontId="25" fillId="0" borderId="0"/>
    <xf numFmtId="0" fontId="28" fillId="105" borderId="0"/>
    <xf numFmtId="9" fontId="7" fillId="0" borderId="0" applyFont="0" applyFill="0" applyBorder="0" applyAlignment="0" applyProtection="0"/>
    <xf numFmtId="167" fontId="7" fillId="0" borderId="0" applyFont="0" applyFill="0" applyBorder="0" applyAlignment="0" applyProtection="0"/>
    <xf numFmtId="0" fontId="25" fillId="0" borderId="0"/>
    <xf numFmtId="167" fontId="7" fillId="0" borderId="0" applyFont="0" applyFill="0" applyBorder="0" applyAlignment="0" applyProtection="0"/>
    <xf numFmtId="0" fontId="8" fillId="42" borderId="39" applyNumberFormat="0" applyProtection="0">
      <alignment horizontal="left" vertical="top" indent="1"/>
    </xf>
    <xf numFmtId="0" fontId="8" fillId="42" borderId="39" applyNumberFormat="0" applyProtection="0">
      <alignment horizontal="left" vertical="top" indent="1"/>
    </xf>
    <xf numFmtId="0" fontId="7" fillId="0" borderId="0"/>
    <xf numFmtId="0" fontId="7" fillId="0" borderId="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4" fillId="0" borderId="70" applyNumberFormat="0" applyFill="0" applyAlignment="0" applyProtection="0"/>
    <xf numFmtId="0" fontId="90" fillId="0" borderId="69" applyNumberFormat="0" applyFill="0" applyAlignment="0" applyProtection="0"/>
    <xf numFmtId="0" fontId="89" fillId="0" borderId="31" applyNumberFormat="0" applyFill="0" applyAlignment="0" applyProtection="0"/>
    <xf numFmtId="0" fontId="282" fillId="0" borderId="0" applyNumberFormat="0" applyFill="0" applyBorder="0" applyAlignment="0" applyProtection="0"/>
    <xf numFmtId="4" fontId="234" fillId="45" borderId="27" applyNumberFormat="0" applyProtection="0">
      <alignment horizontal="right" vertical="center"/>
    </xf>
    <xf numFmtId="4" fontId="234" fillId="45" borderId="27" applyNumberFormat="0" applyProtection="0">
      <alignment horizontal="right" vertical="center"/>
    </xf>
    <xf numFmtId="4" fontId="233" fillId="102" borderId="62" applyNumberFormat="0" applyProtection="0">
      <alignment horizontal="left" vertical="center" indent="1"/>
    </xf>
    <xf numFmtId="0" fontId="157" fillId="44" borderId="39" applyNumberFormat="0" applyProtection="0">
      <alignment horizontal="left" vertical="top" indent="1"/>
    </xf>
    <xf numFmtId="0" fontId="157" fillId="44" borderId="39" applyNumberFormat="0" applyProtection="0">
      <alignment horizontal="left" vertical="top" indent="1"/>
    </xf>
    <xf numFmtId="4" fontId="157" fillId="55" borderId="39" applyNumberFormat="0" applyProtection="0">
      <alignment horizontal="left" vertical="center" indent="1"/>
    </xf>
    <xf numFmtId="4" fontId="157" fillId="44" borderId="39" applyNumberFormat="0" applyProtection="0">
      <alignment vertical="center"/>
    </xf>
    <xf numFmtId="4" fontId="157" fillId="44" borderId="39" applyNumberFormat="0" applyProtection="0">
      <alignment vertical="center"/>
    </xf>
    <xf numFmtId="0" fontId="28" fillId="45" borderId="72"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8" fillId="45" borderId="34" applyNumberFormat="0">
      <protection locked="0"/>
    </xf>
    <xf numFmtId="0" fontId="28" fillId="108" borderId="39" applyNumberFormat="0" applyProtection="0">
      <alignment horizontal="left" vertical="top" indent="1"/>
    </xf>
    <xf numFmtId="0" fontId="8" fillId="42" borderId="39" applyNumberFormat="0" applyProtection="0">
      <alignment horizontal="left" vertical="top" indent="1"/>
    </xf>
    <xf numFmtId="0" fontId="8" fillId="108" borderId="39" applyNumberFormat="0" applyProtection="0">
      <alignment horizontal="left" vertical="center" indent="1"/>
    </xf>
    <xf numFmtId="0" fontId="8" fillId="108" borderId="39" applyNumberFormat="0" applyProtection="0">
      <alignment horizontal="left" vertical="top" indent="1"/>
    </xf>
    <xf numFmtId="0" fontId="28" fillId="108" borderId="27" applyNumberFormat="0" applyProtection="0">
      <alignment horizontal="left" vertical="center" indent="1"/>
    </xf>
    <xf numFmtId="0" fontId="8" fillId="108" borderId="39" applyNumberFormat="0" applyProtection="0">
      <alignment horizontal="left" vertical="center" indent="1"/>
    </xf>
    <xf numFmtId="0" fontId="8" fillId="108" borderId="39" applyNumberFormat="0" applyProtection="0">
      <alignment horizontal="left" vertical="center"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8" fillId="46" borderId="39" applyNumberFormat="0" applyProtection="0">
      <alignment horizontal="left" vertical="top" indent="1"/>
    </xf>
    <xf numFmtId="0" fontId="28" fillId="46" borderId="39" applyNumberFormat="0" applyProtection="0">
      <alignment horizontal="left" vertical="top"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28" fillId="46" borderId="27" applyNumberFormat="0" applyProtection="0">
      <alignment horizontal="left" vertical="center" indent="1"/>
    </xf>
    <xf numFmtId="0" fontId="8" fillId="46" borderId="39" applyNumberFormat="0" applyProtection="0">
      <alignment horizontal="left" vertical="center" indent="1"/>
    </xf>
    <xf numFmtId="0" fontId="8" fillId="46" borderId="39" applyNumberFormat="0" applyProtection="0">
      <alignment horizontal="left" vertical="center"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8" fillId="42" borderId="39" applyNumberFormat="0" applyProtection="0">
      <alignment horizontal="left" vertical="top" indent="1"/>
    </xf>
    <xf numFmtId="0" fontId="28" fillId="109" borderId="27" applyNumberFormat="0" applyProtection="0">
      <alignment horizontal="left" vertical="center" indent="1"/>
    </xf>
    <xf numFmtId="0" fontId="28" fillId="42" borderId="39" applyNumberFormat="0" applyProtection="0">
      <alignment horizontal="left" vertical="top" indent="1"/>
    </xf>
    <xf numFmtId="0" fontId="8" fillId="42" borderId="39" applyNumberFormat="0" applyProtection="0">
      <alignment horizontal="left" vertical="top"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28" fillId="109" borderId="27" applyNumberFormat="0" applyProtection="0">
      <alignment horizontal="left" vertical="center"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8" fillId="42" borderId="39" applyNumberFormat="0" applyProtection="0">
      <alignment horizontal="left" vertical="center" indent="1"/>
    </xf>
    <xf numFmtId="0" fontId="28" fillId="53" borderId="39" applyNumberFormat="0" applyProtection="0">
      <alignment horizontal="left" vertical="top" indent="1"/>
    </xf>
    <xf numFmtId="0" fontId="28" fillId="109" borderId="27" applyNumberFormat="0" applyProtection="0">
      <alignment horizontal="left" vertical="center" indent="1"/>
    </xf>
    <xf numFmtId="0" fontId="8" fillId="42" borderId="39" applyNumberFormat="0" applyProtection="0">
      <alignment horizontal="left" vertical="center" indent="1"/>
    </xf>
    <xf numFmtId="0" fontId="28" fillId="53" borderId="39" applyNumberFormat="0" applyProtection="0">
      <alignment horizontal="left" vertical="top"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2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8" fillId="53" borderId="39" applyNumberFormat="0" applyProtection="0">
      <alignment horizontal="left" vertical="top"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28" fillId="55" borderId="27"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0" fontId="8" fillId="53" borderId="39"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28" fillId="42" borderId="62" applyNumberFormat="0" applyProtection="0">
      <alignment horizontal="left" vertical="center" indent="1"/>
    </xf>
    <xf numFmtId="4" fontId="64" fillId="42" borderId="0" applyNumberFormat="0" applyProtection="0">
      <alignment horizontal="left" vertical="center" indent="1"/>
    </xf>
    <xf numFmtId="4" fontId="64" fillId="42" borderId="0" applyNumberFormat="0" applyProtection="0">
      <alignment horizontal="left" vertical="center" indent="1"/>
    </xf>
    <xf numFmtId="4" fontId="28" fillId="42" borderId="62" applyNumberFormat="0" applyProtection="0">
      <alignment horizontal="left" vertical="center" indent="1"/>
    </xf>
    <xf numFmtId="4" fontId="64" fillId="108" borderId="0" applyNumberFormat="0" applyProtection="0">
      <alignment horizontal="left" vertical="center" indent="1"/>
    </xf>
    <xf numFmtId="4" fontId="28" fillId="108" borderId="62" applyNumberFormat="0" applyProtection="0">
      <alignment horizontal="left" vertical="center" indent="1"/>
    </xf>
    <xf numFmtId="0" fontId="8" fillId="42" borderId="39" applyNumberFormat="0" applyProtection="0">
      <alignment horizontal="left" vertical="top" indent="1"/>
    </xf>
    <xf numFmtId="167" fontId="7" fillId="0" borderId="0" applyFont="0" applyFill="0" applyBorder="0" applyAlignment="0" applyProtection="0"/>
    <xf numFmtId="4" fontId="28" fillId="60" borderId="27" applyNumberFormat="0" applyProtection="0">
      <alignment horizontal="left" vertical="center" indent="1"/>
    </xf>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8" fillId="0" borderId="0" applyFont="0" applyFill="0" applyBorder="0" applyAlignment="0" applyProtection="0"/>
    <xf numFmtId="167" fontId="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167" fontId="1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28" fillId="84" borderId="27" applyNumberFormat="0" applyFont="0" applyAlignment="0" applyProtection="0"/>
    <xf numFmtId="0" fontId="28" fillId="84" borderId="27" applyNumberFormat="0" applyFont="0" applyAlignment="0" applyProtection="0"/>
    <xf numFmtId="0" fontId="28" fillId="84" borderId="27" applyNumberFormat="0" applyFont="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7" fillId="0" borderId="0" applyNumberFormat="0" applyFill="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202" fontId="8" fillId="0" borderId="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43" fontId="61" fillId="0" borderId="0" applyFont="0" applyFill="0" applyBorder="0" applyAlignment="0" applyProtection="0"/>
    <xf numFmtId="0" fontId="7" fillId="0" borderId="0"/>
    <xf numFmtId="9" fontId="7"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8" fillId="0" borderId="0"/>
    <xf numFmtId="0" fontId="7" fillId="0" borderId="0"/>
    <xf numFmtId="0" fontId="7" fillId="0" borderId="0"/>
    <xf numFmtId="167" fontId="7" fillId="0" borderId="0" applyFont="0" applyFill="0" applyBorder="0" applyAlignment="0" applyProtection="0"/>
    <xf numFmtId="172"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11" fillId="0" borderId="0"/>
    <xf numFmtId="9" fontId="8" fillId="0" borderId="0" applyFont="0" applyFill="0" applyBorder="0" applyAlignment="0" applyProtection="0"/>
    <xf numFmtId="43" fontId="7" fillId="0" borderId="0" applyFont="0" applyFill="0" applyBorder="0" applyAlignment="0" applyProtection="0"/>
  </cellStyleXfs>
  <cellXfs count="1997">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14" fillId="0" borderId="0" xfId="0" applyFont="1"/>
    <xf numFmtId="0" fontId="14" fillId="3" borderId="0" xfId="0" applyFont="1" applyFill="1"/>
    <xf numFmtId="0" fontId="15" fillId="0" borderId="0" xfId="0" applyFont="1"/>
    <xf numFmtId="0" fontId="19" fillId="0" borderId="0" xfId="0" applyFont="1"/>
    <xf numFmtId="0" fontId="20" fillId="0" borderId="0" xfId="0" applyFont="1"/>
    <xf numFmtId="0" fontId="21" fillId="0" borderId="0" xfId="1" applyFont="1"/>
    <xf numFmtId="0" fontId="23" fillId="0" borderId="0" xfId="0" applyFont="1"/>
    <xf numFmtId="0" fontId="24" fillId="0" borderId="0" xfId="0" applyFont="1"/>
    <xf numFmtId="0" fontId="18" fillId="0" borderId="0" xfId="0" quotePrefix="1" applyFont="1"/>
    <xf numFmtId="0" fontId="7" fillId="0" borderId="0" xfId="0" applyFont="1"/>
    <xf numFmtId="0" fontId="34" fillId="0" borderId="9" xfId="0" applyFont="1" applyBorder="1" applyAlignment="1">
      <alignment vertical="center"/>
    </xf>
    <xf numFmtId="0" fontId="32" fillId="0" borderId="5" xfId="0" applyFont="1" applyBorder="1"/>
    <xf numFmtId="0" fontId="32" fillId="0" borderId="4" xfId="20" applyFont="1" applyBorder="1" applyAlignment="1">
      <alignment vertical="center" wrapText="1"/>
    </xf>
    <xf numFmtId="168" fontId="32" fillId="0" borderId="0" xfId="18" applyNumberFormat="1" applyFont="1" applyAlignment="1">
      <alignment horizontal="right" vertical="center"/>
    </xf>
    <xf numFmtId="0" fontId="36" fillId="0" borderId="0" xfId="0" applyFont="1"/>
    <xf numFmtId="0" fontId="38" fillId="0" borderId="4" xfId="0" applyFont="1" applyBorder="1" applyAlignment="1">
      <alignment vertical="center"/>
    </xf>
    <xf numFmtId="0" fontId="38" fillId="0" borderId="0" xfId="0" applyFont="1" applyAlignment="1">
      <alignment horizontal="center" vertical="center"/>
    </xf>
    <xf numFmtId="0" fontId="32" fillId="5" borderId="0" xfId="0" applyFont="1" applyFill="1" applyAlignment="1">
      <alignment vertical="center" wrapText="1"/>
    </xf>
    <xf numFmtId="168" fontId="32" fillId="0" borderId="0" xfId="18" applyNumberFormat="1" applyFont="1" applyAlignment="1">
      <alignment horizontal="center" vertical="center"/>
    </xf>
    <xf numFmtId="168" fontId="36" fillId="0" borderId="4" xfId="0" applyNumberFormat="1" applyFont="1" applyBorder="1" applyAlignment="1">
      <alignment horizontal="center"/>
    </xf>
    <xf numFmtId="0" fontId="32" fillId="5" borderId="5" xfId="48" applyFont="1" applyFill="1" applyBorder="1"/>
    <xf numFmtId="0" fontId="34" fillId="0" borderId="9" xfId="48" applyFont="1" applyBorder="1" applyAlignment="1">
      <alignment horizontal="left" vertical="center" wrapText="1"/>
    </xf>
    <xf numFmtId="168" fontId="45" fillId="0" borderId="7" xfId="0" applyNumberFormat="1" applyFont="1" applyBorder="1" applyAlignment="1">
      <alignment horizontal="center" vertical="center"/>
    </xf>
    <xf numFmtId="0" fontId="35" fillId="3" borderId="5" xfId="3" applyFont="1" applyFill="1" applyBorder="1" applyAlignment="1">
      <alignment horizontal="center"/>
    </xf>
    <xf numFmtId="170" fontId="19" fillId="0" borderId="0" xfId="0" applyNumberFormat="1" applyFont="1"/>
    <xf numFmtId="0" fontId="49" fillId="0" borderId="0" xfId="0" applyFont="1"/>
    <xf numFmtId="3" fontId="0" fillId="0" borderId="0" xfId="0" applyNumberFormat="1"/>
    <xf numFmtId="168" fontId="14" fillId="0" borderId="0" xfId="31" applyNumberFormat="1" applyFont="1"/>
    <xf numFmtId="169" fontId="19" fillId="0" borderId="0" xfId="0" applyNumberFormat="1" applyFont="1"/>
    <xf numFmtId="0" fontId="12" fillId="0" borderId="0" xfId="0" applyFont="1" applyAlignment="1">
      <alignment horizontal="left" vertical="center"/>
    </xf>
    <xf numFmtId="0" fontId="0" fillId="0" borderId="0" xfId="0" quotePrefix="1"/>
    <xf numFmtId="0" fontId="16" fillId="3" borderId="75" xfId="0" applyFont="1" applyFill="1" applyBorder="1"/>
    <xf numFmtId="0" fontId="14" fillId="3" borderId="75" xfId="0" applyFont="1" applyFill="1" applyBorder="1"/>
    <xf numFmtId="0" fontId="6" fillId="3" borderId="75" xfId="0" applyFont="1" applyFill="1" applyBorder="1"/>
    <xf numFmtId="0" fontId="5" fillId="3" borderId="75" xfId="0" applyFont="1" applyFill="1" applyBorder="1"/>
    <xf numFmtId="3" fontId="45" fillId="0" borderId="5" xfId="3407" applyNumberFormat="1" applyFont="1" applyBorder="1" applyAlignment="1">
      <alignment horizontal="center" vertical="center"/>
    </xf>
    <xf numFmtId="3" fontId="45" fillId="0" borderId="0" xfId="3407" applyNumberFormat="1" applyFont="1" applyAlignment="1">
      <alignment horizontal="center" vertical="center"/>
    </xf>
    <xf numFmtId="3" fontId="38" fillId="0" borderId="5" xfId="3407" applyNumberFormat="1" applyFont="1" applyBorder="1" applyAlignment="1">
      <alignment horizontal="center" vertical="center"/>
    </xf>
    <xf numFmtId="3" fontId="38" fillId="0" borderId="0" xfId="3407" applyNumberFormat="1" applyFont="1" applyAlignment="1">
      <alignment horizontal="center" vertical="center"/>
    </xf>
    <xf numFmtId="0" fontId="32" fillId="2" borderId="0" xfId="0" applyFont="1" applyFill="1" applyAlignment="1">
      <alignment vertical="center"/>
    </xf>
    <xf numFmtId="0" fontId="38" fillId="0" borderId="0" xfId="0" applyFont="1"/>
    <xf numFmtId="0" fontId="32" fillId="0" borderId="0" xfId="0" applyFont="1" applyAlignment="1">
      <alignment horizontal="left" vertical="center"/>
    </xf>
    <xf numFmtId="10" fontId="0" fillId="0" borderId="0" xfId="0" applyNumberFormat="1"/>
    <xf numFmtId="0" fontId="18" fillId="0" borderId="0" xfId="0" applyFont="1"/>
    <xf numFmtId="0" fontId="17" fillId="0" borderId="0" xfId="0" applyFont="1"/>
    <xf numFmtId="0" fontId="46" fillId="5" borderId="5" xfId="55" applyNumberFormat="1" applyFont="1" applyFill="1" applyBorder="1" applyAlignment="1">
      <alignment horizontal="left" vertical="center"/>
    </xf>
    <xf numFmtId="0" fontId="46" fillId="5" borderId="5" xfId="0" applyFont="1" applyFill="1" applyBorder="1"/>
    <xf numFmtId="0" fontId="292" fillId="5" borderId="5" xfId="55" applyNumberFormat="1" applyFont="1" applyFill="1" applyBorder="1" applyAlignment="1">
      <alignment horizontal="center" vertical="center"/>
    </xf>
    <xf numFmtId="0" fontId="292" fillId="7" borderId="5" xfId="3" applyFont="1" applyFill="1" applyBorder="1" applyAlignment="1">
      <alignment horizontal="left"/>
    </xf>
    <xf numFmtId="0" fontId="46" fillId="5" borderId="0" xfId="0" applyFont="1" applyFill="1"/>
    <xf numFmtId="0" fontId="292" fillId="5" borderId="9" xfId="55" applyNumberFormat="1" applyFont="1" applyFill="1" applyBorder="1" applyAlignment="1">
      <alignment horizontal="left" vertical="center"/>
    </xf>
    <xf numFmtId="0" fontId="41" fillId="0" borderId="0" xfId="0" applyFont="1"/>
    <xf numFmtId="0" fontId="41" fillId="2" borderId="0" xfId="0" applyFont="1" applyFill="1"/>
    <xf numFmtId="0" fontId="18" fillId="5" borderId="0" xfId="54" applyFont="1" applyFill="1" applyAlignment="1">
      <alignment wrapText="1"/>
    </xf>
    <xf numFmtId="0" fontId="296" fillId="0" borderId="0" xfId="0" applyFont="1"/>
    <xf numFmtId="0" fontId="297" fillId="0" borderId="0" xfId="0" applyFont="1"/>
    <xf numFmtId="0" fontId="22" fillId="5" borderId="0" xfId="11" applyFont="1" applyFill="1"/>
    <xf numFmtId="176" fontId="35" fillId="3" borderId="77" xfId="44" applyNumberFormat="1" applyFont="1" applyFill="1" applyBorder="1" applyAlignment="1">
      <alignment horizontal="center" vertical="center" wrapText="1"/>
    </xf>
    <xf numFmtId="0" fontId="34" fillId="5" borderId="5" xfId="0" applyFont="1" applyFill="1" applyBorder="1"/>
    <xf numFmtId="0" fontId="34" fillId="5" borderId="0" xfId="0" applyFont="1" applyFill="1"/>
    <xf numFmtId="0" fontId="32" fillId="0" borderId="0" xfId="0" applyFont="1"/>
    <xf numFmtId="0" fontId="32" fillId="5" borderId="0" xfId="0" applyFont="1" applyFill="1"/>
    <xf numFmtId="0" fontId="32" fillId="5" borderId="5" xfId="0" applyFont="1" applyFill="1" applyBorder="1"/>
    <xf numFmtId="0" fontId="32" fillId="5" borderId="0" xfId="0" applyFont="1" applyFill="1" applyAlignment="1">
      <alignment horizontal="left"/>
    </xf>
    <xf numFmtId="168" fontId="32" fillId="5" borderId="0" xfId="13" applyNumberFormat="1" applyFont="1" applyFill="1" applyAlignment="1">
      <alignment horizontal="center"/>
    </xf>
    <xf numFmtId="0" fontId="32" fillId="6" borderId="0" xfId="0" applyFont="1" applyFill="1"/>
    <xf numFmtId="0" fontId="32" fillId="5" borderId="5" xfId="0" applyFont="1" applyFill="1" applyBorder="1" applyAlignment="1">
      <alignment horizontal="left"/>
    </xf>
    <xf numFmtId="0" fontId="32" fillId="5" borderId="0" xfId="0" applyFont="1" applyFill="1" applyAlignment="1">
      <alignment horizontal="center"/>
    </xf>
    <xf numFmtId="0" fontId="32" fillId="0" borderId="5" xfId="22" applyFont="1" applyBorder="1" applyAlignment="1">
      <alignment horizontal="left"/>
    </xf>
    <xf numFmtId="0" fontId="32" fillId="5" borderId="5" xfId="0" applyFont="1" applyFill="1" applyBorder="1" applyAlignment="1">
      <alignment horizontal="center"/>
    </xf>
    <xf numFmtId="0" fontId="32" fillId="5" borderId="77" xfId="0" applyFont="1" applyFill="1" applyBorder="1"/>
    <xf numFmtId="0" fontId="17" fillId="0" borderId="0" xfId="0" quotePrefix="1" applyFont="1"/>
    <xf numFmtId="168" fontId="32" fillId="0" borderId="4" xfId="13" applyNumberFormat="1" applyFont="1" applyBorder="1" applyAlignment="1">
      <alignment horizontal="center" vertical="center"/>
    </xf>
    <xf numFmtId="0" fontId="48" fillId="0" borderId="5" xfId="0" applyFont="1" applyBorder="1"/>
    <xf numFmtId="0" fontId="36" fillId="0" borderId="5" xfId="0" applyFont="1" applyBorder="1"/>
    <xf numFmtId="0" fontId="48" fillId="0" borderId="77" xfId="0" applyFont="1" applyBorder="1"/>
    <xf numFmtId="0" fontId="35" fillId="3" borderId="77" xfId="0" applyFont="1" applyFill="1" applyBorder="1" applyAlignment="1">
      <alignment horizontal="center" vertical="center"/>
    </xf>
    <xf numFmtId="0" fontId="34" fillId="2" borderId="5" xfId="0" applyFont="1" applyFill="1" applyBorder="1" applyAlignment="1">
      <alignment horizontal="left" vertical="center"/>
    </xf>
    <xf numFmtId="0" fontId="32" fillId="0" borderId="5" xfId="0" applyFont="1" applyBorder="1" applyAlignment="1">
      <alignment wrapText="1"/>
    </xf>
    <xf numFmtId="0" fontId="34" fillId="0" borderId="5" xfId="0" applyFont="1" applyBorder="1" applyAlignment="1">
      <alignment wrapText="1"/>
    </xf>
    <xf numFmtId="0" fontId="32" fillId="0" borderId="5" xfId="0" applyFont="1" applyBorder="1" applyAlignment="1">
      <alignment horizontal="left" wrapText="1"/>
    </xf>
    <xf numFmtId="0" fontId="32" fillId="0" borderId="5" xfId="0" applyFont="1" applyBorder="1" applyAlignment="1">
      <alignment horizontal="left" vertical="center" wrapText="1"/>
    </xf>
    <xf numFmtId="0" fontId="32" fillId="0" borderId="77" xfId="0" applyFont="1" applyBorder="1" applyAlignment="1">
      <alignment wrapText="1"/>
    </xf>
    <xf numFmtId="0" fontId="34" fillId="0" borderId="9" xfId="0" applyFont="1" applyBorder="1" applyAlignment="1">
      <alignment horizontal="left" vertical="center" wrapText="1"/>
    </xf>
    <xf numFmtId="3" fontId="45" fillId="0" borderId="9" xfId="35" applyNumberFormat="1" applyFont="1" applyBorder="1" applyAlignment="1">
      <alignment horizontal="center" vertical="center"/>
    </xf>
    <xf numFmtId="3" fontId="45" fillId="0" borderId="10" xfId="35" applyNumberFormat="1" applyFont="1" applyBorder="1" applyAlignment="1">
      <alignment horizontal="center" vertical="center"/>
    </xf>
    <xf numFmtId="0" fontId="35" fillId="3" borderId="77" xfId="53393" applyFont="1" applyFill="1" applyBorder="1" applyAlignment="1">
      <alignment horizontal="center" vertical="center"/>
    </xf>
    <xf numFmtId="168" fontId="34" fillId="0" borderId="10" xfId="42" applyNumberFormat="1" applyFont="1" applyBorder="1" applyAlignment="1">
      <alignment horizontal="center" vertical="center"/>
    </xf>
    <xf numFmtId="0" fontId="35" fillId="3" borderId="77" xfId="0" applyFont="1" applyFill="1" applyBorder="1" applyAlignment="1">
      <alignment horizontal="center"/>
    </xf>
    <xf numFmtId="0" fontId="32" fillId="2" borderId="5" xfId="0" applyFont="1" applyFill="1" applyBorder="1" applyAlignment="1">
      <alignment vertical="center"/>
    </xf>
    <xf numFmtId="0" fontId="32" fillId="2" borderId="77" xfId="0" applyFont="1" applyFill="1" applyBorder="1" applyAlignment="1">
      <alignment horizontal="left"/>
    </xf>
    <xf numFmtId="0" fontId="34" fillId="2" borderId="9" xfId="0" applyFont="1" applyFill="1" applyBorder="1" applyAlignment="1">
      <alignment vertical="center"/>
    </xf>
    <xf numFmtId="0" fontId="32" fillId="2" borderId="77" xfId="0" applyFont="1" applyFill="1" applyBorder="1" applyAlignment="1">
      <alignment vertical="center"/>
    </xf>
    <xf numFmtId="0" fontId="32" fillId="0" borderId="5" xfId="0" applyFont="1" applyBorder="1" applyAlignment="1">
      <alignment horizontal="left" indent="1"/>
    </xf>
    <xf numFmtId="168" fontId="32" fillId="6" borderId="4" xfId="13" applyNumberFormat="1" applyFont="1" applyFill="1" applyBorder="1" applyAlignment="1">
      <alignment horizontal="center"/>
    </xf>
    <xf numFmtId="0" fontId="34" fillId="0" borderId="5" xfId="0" applyFont="1" applyBorder="1"/>
    <xf numFmtId="168" fontId="34" fillId="6" borderId="4" xfId="13" applyNumberFormat="1" applyFont="1" applyFill="1" applyBorder="1" applyAlignment="1">
      <alignment horizontal="center"/>
    </xf>
    <xf numFmtId="0" fontId="34" fillId="0" borderId="5" xfId="0" applyFont="1" applyBorder="1" applyAlignment="1">
      <alignment horizontal="left" indent="1"/>
    </xf>
    <xf numFmtId="0" fontId="32" fillId="0" borderId="5" xfId="0" applyFont="1" applyBorder="1" applyAlignment="1">
      <alignment horizontal="left" indent="2"/>
    </xf>
    <xf numFmtId="0" fontId="32" fillId="0" borderId="5" xfId="0" applyFont="1" applyBorder="1" applyAlignment="1">
      <alignment horizontal="left" vertical="center" indent="2"/>
    </xf>
    <xf numFmtId="0" fontId="34" fillId="0" borderId="7" xfId="0" applyFont="1" applyBorder="1" applyAlignment="1">
      <alignment horizontal="left" vertical="center" wrapText="1"/>
    </xf>
    <xf numFmtId="168" fontId="34" fillId="0" borderId="77" xfId="13" applyNumberFormat="1" applyFont="1" applyBorder="1" applyAlignment="1">
      <alignment horizontal="center" vertical="center"/>
    </xf>
    <xf numFmtId="0" fontId="34" fillId="0" borderId="4" xfId="0" applyFont="1" applyBorder="1"/>
    <xf numFmtId="0" fontId="32" fillId="0" borderId="4" xfId="0" applyFont="1" applyBorder="1" applyAlignment="1">
      <alignment horizontal="left" vertical="center"/>
    </xf>
    <xf numFmtId="0" fontId="32" fillId="0" borderId="4" xfId="0" applyFont="1" applyBorder="1" applyAlignment="1">
      <alignment horizontal="left" vertical="center" indent="1"/>
    </xf>
    <xf numFmtId="1" fontId="35" fillId="3" borderId="5" xfId="12" applyNumberFormat="1" applyFont="1" applyFill="1" applyBorder="1" applyAlignment="1">
      <alignment horizontal="center" vertical="center"/>
    </xf>
    <xf numFmtId="175" fontId="301" fillId="3" borderId="77" xfId="91" quotePrefix="1" applyNumberFormat="1" applyFont="1" applyFill="1" applyBorder="1" applyAlignment="1">
      <alignment horizontal="left" vertical="center" wrapText="1"/>
    </xf>
    <xf numFmtId="1" fontId="301" fillId="3" borderId="5" xfId="34" applyNumberFormat="1" applyFont="1" applyFill="1" applyBorder="1" applyAlignment="1">
      <alignment horizontal="center" vertical="center"/>
    </xf>
    <xf numFmtId="1" fontId="301" fillId="3" borderId="0" xfId="34" applyNumberFormat="1" applyFont="1" applyFill="1" applyAlignment="1">
      <alignment horizontal="center" vertical="center"/>
    </xf>
    <xf numFmtId="0" fontId="32" fillId="0" borderId="4" xfId="91" applyFont="1" applyBorder="1" applyAlignment="1">
      <alignment vertical="center"/>
    </xf>
    <xf numFmtId="14" fontId="35" fillId="3" borderId="77" xfId="39" applyNumberFormat="1" applyFont="1" applyFill="1" applyBorder="1" applyAlignment="1">
      <alignment horizontal="center"/>
    </xf>
    <xf numFmtId="0" fontId="32" fillId="5" borderId="77" xfId="48" applyFont="1" applyFill="1" applyBorder="1"/>
    <xf numFmtId="168" fontId="34" fillId="0" borderId="9" xfId="31" applyNumberFormat="1" applyFont="1" applyBorder="1" applyAlignment="1">
      <alignment horizontal="center" vertical="center"/>
    </xf>
    <xf numFmtId="168" fontId="34" fillId="0" borderId="10" xfId="31" applyNumberFormat="1" applyFont="1" applyBorder="1" applyAlignment="1">
      <alignment horizontal="center" vertical="center"/>
    </xf>
    <xf numFmtId="0" fontId="32" fillId="0" borderId="4" xfId="0" applyFont="1" applyBorder="1" applyAlignment="1">
      <alignment vertical="center" wrapText="1"/>
    </xf>
    <xf numFmtId="0" fontId="32" fillId="2" borderId="4" xfId="0" applyFont="1" applyFill="1" applyBorder="1" applyAlignment="1">
      <alignment vertical="center" wrapText="1"/>
    </xf>
    <xf numFmtId="0" fontId="34" fillId="0" borderId="0" xfId="0" applyFont="1" applyAlignment="1">
      <alignment vertical="center"/>
    </xf>
    <xf numFmtId="0" fontId="32" fillId="0" borderId="0" xfId="0" applyFont="1" applyAlignment="1">
      <alignment vertical="center"/>
    </xf>
    <xf numFmtId="0" fontId="38" fillId="0" borderId="0" xfId="0" applyFont="1" applyAlignment="1">
      <alignment horizontal="left" vertical="center" wrapText="1"/>
    </xf>
    <xf numFmtId="0" fontId="38" fillId="0" borderId="0" xfId="0" applyFont="1" applyAlignment="1">
      <alignment vertical="center"/>
    </xf>
    <xf numFmtId="0" fontId="48" fillId="0" borderId="0" xfId="0" applyFont="1" applyAlignment="1">
      <alignment horizontal="center"/>
    </xf>
    <xf numFmtId="0" fontId="45" fillId="5" borderId="9" xfId="47177" applyFont="1" applyFill="1" applyBorder="1" applyAlignment="1">
      <alignment vertical="center" wrapText="1"/>
    </xf>
    <xf numFmtId="0" fontId="45" fillId="5" borderId="77" xfId="47177" applyFont="1" applyFill="1" applyBorder="1" applyAlignment="1">
      <alignment vertical="center" wrapText="1"/>
    </xf>
    <xf numFmtId="0" fontId="45" fillId="5" borderId="0" xfId="47177" applyFont="1" applyFill="1" applyAlignment="1">
      <alignment vertical="center" wrapText="1"/>
    </xf>
    <xf numFmtId="0" fontId="302" fillId="3" borderId="77" xfId="47177" applyFont="1" applyFill="1" applyBorder="1" applyAlignment="1">
      <alignment vertical="center" wrapText="1"/>
    </xf>
    <xf numFmtId="0" fontId="36" fillId="5" borderId="0" xfId="47177" applyFont="1" applyFill="1" applyAlignment="1">
      <alignment wrapText="1"/>
    </xf>
    <xf numFmtId="0" fontId="36" fillId="5" borderId="0" xfId="47177" applyFont="1" applyFill="1"/>
    <xf numFmtId="0" fontId="36" fillId="0" borderId="0" xfId="47177" applyFont="1"/>
    <xf numFmtId="0" fontId="45" fillId="5" borderId="5" xfId="47177" applyFont="1" applyFill="1" applyBorder="1" applyAlignment="1">
      <alignment vertical="center" wrapText="1"/>
    </xf>
    <xf numFmtId="0" fontId="48" fillId="5" borderId="77" xfId="47177" applyFont="1" applyFill="1" applyBorder="1" applyAlignment="1">
      <alignment wrapText="1"/>
    </xf>
    <xf numFmtId="0" fontId="302" fillId="3" borderId="76" xfId="47177" applyFont="1" applyFill="1" applyBorder="1" applyAlignment="1">
      <alignment vertical="center" wrapText="1"/>
    </xf>
    <xf numFmtId="0" fontId="48" fillId="0" borderId="5" xfId="47177" applyFont="1" applyBorder="1" applyAlignment="1">
      <alignment wrapText="1"/>
    </xf>
    <xf numFmtId="0" fontId="48" fillId="0" borderId="77" xfId="47177" applyFont="1" applyBorder="1" applyAlignment="1">
      <alignment wrapText="1"/>
    </xf>
    <xf numFmtId="0" fontId="36" fillId="0" borderId="0" xfId="47177" applyFont="1" applyAlignment="1">
      <alignment wrapText="1"/>
    </xf>
    <xf numFmtId="0" fontId="32" fillId="0" borderId="0" xfId="0" applyFont="1" applyAlignment="1">
      <alignment wrapText="1"/>
    </xf>
    <xf numFmtId="0" fontId="38" fillId="5" borderId="0" xfId="47177" applyFont="1" applyFill="1" applyAlignment="1">
      <alignment vertical="center" wrapText="1"/>
    </xf>
    <xf numFmtId="0" fontId="36" fillId="0" borderId="0" xfId="0" applyFont="1" applyAlignment="1">
      <alignment horizontal="center"/>
    </xf>
    <xf numFmtId="0" fontId="35" fillId="3" borderId="5" xfId="0" applyFont="1" applyFill="1" applyBorder="1" applyAlignment="1">
      <alignment horizontal="center"/>
    </xf>
    <xf numFmtId="0" fontId="32" fillId="2" borderId="5" xfId="0" applyFont="1" applyFill="1" applyBorder="1" applyAlignment="1">
      <alignment horizontal="left"/>
    </xf>
    <xf numFmtId="0" fontId="34" fillId="2" borderId="77" xfId="0" applyFont="1" applyFill="1" applyBorder="1" applyAlignment="1">
      <alignment horizontal="left" vertical="center" wrapText="1"/>
    </xf>
    <xf numFmtId="0" fontId="34" fillId="0" borderId="0" xfId="0" applyFont="1" applyAlignment="1">
      <alignment horizontal="center"/>
    </xf>
    <xf numFmtId="0" fontId="19" fillId="0" borderId="0" xfId="0" applyFont="1" applyAlignment="1">
      <alignment horizontal="center"/>
    </xf>
    <xf numFmtId="0" fontId="302" fillId="0" borderId="0" xfId="0" applyFont="1"/>
    <xf numFmtId="14" fontId="35" fillId="3" borderId="5" xfId="39" applyNumberFormat="1" applyFont="1" applyFill="1" applyBorder="1" applyAlignment="1">
      <alignment horizontal="center"/>
    </xf>
    <xf numFmtId="0" fontId="34" fillId="6" borderId="5" xfId="0" applyFont="1" applyFill="1" applyBorder="1"/>
    <xf numFmtId="0" fontId="32" fillId="6" borderId="5" xfId="0" applyFont="1" applyFill="1" applyBorder="1"/>
    <xf numFmtId="0" fontId="32" fillId="6" borderId="0" xfId="0" applyFont="1" applyFill="1" applyAlignment="1">
      <alignment vertical="center"/>
    </xf>
    <xf numFmtId="0" fontId="34" fillId="0" borderId="0" xfId="0" applyFont="1"/>
    <xf numFmtId="0" fontId="34" fillId="6" borderId="0" xfId="0" applyFont="1" applyFill="1"/>
    <xf numFmtId="0" fontId="32" fillId="0" borderId="0" xfId="23" applyFont="1" applyAlignment="1">
      <alignment horizontal="left"/>
    </xf>
    <xf numFmtId="168" fontId="32" fillId="6" borderId="0" xfId="13" applyNumberFormat="1" applyFont="1" applyFill="1" applyAlignment="1">
      <alignment horizontal="center"/>
    </xf>
    <xf numFmtId="176" fontId="35" fillId="3" borderId="5" xfId="44" applyNumberFormat="1" applyFont="1" applyFill="1" applyBorder="1" applyAlignment="1">
      <alignment horizontal="center" vertical="center" wrapText="1"/>
    </xf>
    <xf numFmtId="170" fontId="32" fillId="0" borderId="0" xfId="12" applyNumberFormat="1" applyFont="1"/>
    <xf numFmtId="0" fontId="34" fillId="0" borderId="5" xfId="22" applyFont="1" applyBorder="1"/>
    <xf numFmtId="0" fontId="32" fillId="0" borderId="5" xfId="22" applyFont="1" applyBorder="1" applyAlignment="1">
      <alignment horizontal="left" indent="1"/>
    </xf>
    <xf numFmtId="0" fontId="32" fillId="0" borderId="0" xfId="22" applyFont="1"/>
    <xf numFmtId="0" fontId="32" fillId="0" borderId="5" xfId="22" applyFont="1" applyBorder="1"/>
    <xf numFmtId="170" fontId="32" fillId="5" borderId="0" xfId="12" applyNumberFormat="1" applyFont="1" applyFill="1"/>
    <xf numFmtId="0" fontId="35" fillId="0" borderId="0" xfId="0" applyFont="1" applyAlignment="1">
      <alignment horizontal="center"/>
    </xf>
    <xf numFmtId="0" fontId="35" fillId="0" borderId="0" xfId="0" applyFont="1" applyAlignment="1">
      <alignment horizontal="center" vertical="top"/>
    </xf>
    <xf numFmtId="0" fontId="32" fillId="0" borderId="0" xfId="0" applyFont="1" applyAlignment="1">
      <alignment horizontal="center"/>
    </xf>
    <xf numFmtId="282" fontId="32" fillId="5" borderId="5" xfId="55" applyNumberFormat="1" applyFont="1" applyFill="1" applyBorder="1" applyAlignment="1">
      <alignment horizontal="center" vertical="center" wrapText="1"/>
    </xf>
    <xf numFmtId="0" fontId="34" fillId="6" borderId="0" xfId="0" applyFont="1" applyFill="1" applyAlignment="1">
      <alignment horizontal="center"/>
    </xf>
    <xf numFmtId="282" fontId="34" fillId="5" borderId="5" xfId="55" applyNumberFormat="1" applyFont="1" applyFill="1" applyBorder="1" applyAlignment="1">
      <alignment horizontal="center" vertical="center" wrapText="1"/>
    </xf>
    <xf numFmtId="282" fontId="32" fillId="5" borderId="77" xfId="55" applyNumberFormat="1" applyFont="1" applyFill="1" applyBorder="1" applyAlignment="1">
      <alignment horizontal="center" vertical="center" wrapText="1"/>
    </xf>
    <xf numFmtId="0" fontId="32" fillId="5" borderId="0" xfId="54" applyFont="1" applyFill="1" applyAlignment="1">
      <alignment horizontal="left" wrapText="1"/>
    </xf>
    <xf numFmtId="0" fontId="32" fillId="5" borderId="0" xfId="54" applyFont="1" applyFill="1" applyAlignment="1">
      <alignment horizontal="left" vertical="top" wrapText="1"/>
    </xf>
    <xf numFmtId="0" fontId="32" fillId="0" borderId="0" xfId="0" applyFont="1" applyAlignment="1">
      <alignment horizontal="center" vertical="center"/>
    </xf>
    <xf numFmtId="0" fontId="32" fillId="2" borderId="4" xfId="0" applyFont="1" applyFill="1" applyBorder="1" applyAlignment="1">
      <alignment horizontal="left" vertical="center"/>
    </xf>
    <xf numFmtId="0" fontId="34" fillId="2" borderId="4" xfId="0" applyFont="1" applyFill="1" applyBorder="1" applyAlignment="1">
      <alignment horizontal="left"/>
    </xf>
    <xf numFmtId="0" fontId="32" fillId="2" borderId="4" xfId="0" applyFont="1" applyFill="1" applyBorder="1" applyAlignment="1">
      <alignment horizontal="left"/>
    </xf>
    <xf numFmtId="0" fontId="32" fillId="2" borderId="0" xfId="0" applyFont="1" applyFill="1" applyAlignment="1">
      <alignment horizontal="center" vertical="center"/>
    </xf>
    <xf numFmtId="0" fontId="34" fillId="2" borderId="0" xfId="0" applyFont="1" applyFill="1" applyAlignment="1">
      <alignment horizontal="center"/>
    </xf>
    <xf numFmtId="0" fontId="34" fillId="2" borderId="5" xfId="0" applyFont="1" applyFill="1" applyBorder="1" applyAlignment="1">
      <alignment vertical="center"/>
    </xf>
    <xf numFmtId="0" fontId="32" fillId="2" borderId="5" xfId="0" applyFont="1" applyFill="1" applyBorder="1" applyAlignment="1">
      <alignment horizontal="left" vertical="center"/>
    </xf>
    <xf numFmtId="0" fontId="34" fillId="2" borderId="0" xfId="0" applyFont="1" applyFill="1" applyAlignment="1">
      <alignment horizontal="center" vertical="center"/>
    </xf>
    <xf numFmtId="0" fontId="36" fillId="0" borderId="0" xfId="32" applyFont="1" applyAlignment="1">
      <alignment horizontal="center"/>
    </xf>
    <xf numFmtId="0" fontId="0" fillId="0" borderId="0" xfId="0" applyAlignment="1">
      <alignment horizontal="left"/>
    </xf>
    <xf numFmtId="0" fontId="34" fillId="2" borderId="4" xfId="0" applyFont="1" applyFill="1" applyBorder="1" applyAlignment="1">
      <alignment horizontal="left" vertical="center"/>
    </xf>
    <xf numFmtId="0" fontId="32" fillId="2" borderId="0" xfId="0" applyFont="1" applyFill="1" applyAlignment="1">
      <alignment horizontal="left" vertical="center"/>
    </xf>
    <xf numFmtId="0" fontId="36" fillId="0" borderId="0" xfId="32" applyFont="1" applyAlignment="1">
      <alignment horizontal="left"/>
    </xf>
    <xf numFmtId="0" fontId="36" fillId="0" borderId="0" xfId="0" applyFont="1" applyAlignment="1">
      <alignment horizontal="left"/>
    </xf>
    <xf numFmtId="0" fontId="19" fillId="0" borderId="0" xfId="0" applyFont="1" applyAlignment="1">
      <alignment horizontal="left"/>
    </xf>
    <xf numFmtId="0" fontId="34" fillId="2" borderId="5" xfId="0" applyFont="1" applyFill="1" applyBorder="1"/>
    <xf numFmtId="0" fontId="32" fillId="2" borderId="5" xfId="0" applyFont="1" applyFill="1" applyBorder="1" applyAlignment="1">
      <alignment horizontal="left" indent="1"/>
    </xf>
    <xf numFmtId="0" fontId="34" fillId="2" borderId="5" xfId="0" applyFont="1" applyFill="1" applyBorder="1" applyAlignment="1">
      <alignment horizontal="left"/>
    </xf>
    <xf numFmtId="0" fontId="34" fillId="2" borderId="5" xfId="0" applyFont="1" applyFill="1" applyBorder="1" applyAlignment="1">
      <alignment horizontal="center"/>
    </xf>
    <xf numFmtId="0" fontId="32" fillId="2" borderId="5" xfId="0" applyFont="1" applyFill="1" applyBorder="1"/>
    <xf numFmtId="0" fontId="32" fillId="0" borderId="4" xfId="0" applyFont="1" applyBorder="1" applyAlignment="1">
      <alignment vertical="center"/>
    </xf>
    <xf numFmtId="0" fontId="38" fillId="2" borderId="0" xfId="0" applyFont="1" applyFill="1"/>
    <xf numFmtId="168" fontId="32" fillId="5" borderId="5" xfId="6" applyNumberFormat="1" applyFont="1" applyFill="1" applyBorder="1" applyAlignment="1">
      <alignment horizontal="center" vertical="center"/>
    </xf>
    <xf numFmtId="168" fontId="34" fillId="5" borderId="5" xfId="6" applyNumberFormat="1" applyFont="1" applyFill="1" applyBorder="1" applyAlignment="1">
      <alignment horizontal="center" vertical="center"/>
    </xf>
    <xf numFmtId="0" fontId="38" fillId="0" borderId="0" xfId="0" applyFont="1" applyAlignment="1">
      <alignment horizontal="center"/>
    </xf>
    <xf numFmtId="0" fontId="32" fillId="0" borderId="5" xfId="2" applyFont="1" applyBorder="1" applyAlignment="1">
      <alignment horizontal="left"/>
    </xf>
    <xf numFmtId="169" fontId="32" fillId="0" borderId="0" xfId="0" applyNumberFormat="1" applyFont="1" applyAlignment="1">
      <alignment horizontal="center"/>
    </xf>
    <xf numFmtId="0" fontId="34" fillId="0" borderId="0" xfId="0" quotePrefix="1" applyFont="1" applyAlignment="1">
      <alignment horizontal="center"/>
    </xf>
    <xf numFmtId="0" fontId="32" fillId="0" borderId="0" xfId="0" quotePrefix="1" applyFont="1" applyAlignment="1">
      <alignment horizontal="center"/>
    </xf>
    <xf numFmtId="0" fontId="32" fillId="0" borderId="5" xfId="2" applyFont="1" applyBorder="1" applyAlignment="1">
      <alignment horizontal="left" vertical="center"/>
    </xf>
    <xf numFmtId="0" fontId="38" fillId="0" borderId="5" xfId="0" applyFont="1" applyBorder="1" applyAlignment="1">
      <alignment horizontal="left" indent="3"/>
    </xf>
    <xf numFmtId="0" fontId="38" fillId="0" borderId="5" xfId="0" applyFont="1" applyBorder="1" applyAlignment="1">
      <alignment horizontal="left" wrapText="1" indent="3"/>
    </xf>
    <xf numFmtId="0" fontId="38" fillId="0" borderId="5" xfId="0" applyFont="1" applyBorder="1" applyAlignment="1">
      <alignment horizontal="left"/>
    </xf>
    <xf numFmtId="0" fontId="45" fillId="0" borderId="9" xfId="0" applyFont="1" applyBorder="1" applyAlignment="1">
      <alignment horizontal="left"/>
    </xf>
    <xf numFmtId="0" fontId="38" fillId="0" borderId="77" xfId="0" applyFont="1" applyBorder="1" applyAlignment="1">
      <alignment horizontal="left"/>
    </xf>
    <xf numFmtId="0" fontId="45" fillId="0" borderId="77" xfId="0" applyFont="1" applyBorder="1" applyAlignment="1">
      <alignment horizontal="left"/>
    </xf>
    <xf numFmtId="0" fontId="32" fillId="3" borderId="4" xfId="54" applyFont="1" applyFill="1" applyBorder="1"/>
    <xf numFmtId="43" fontId="32" fillId="0" borderId="5" xfId="53392" applyFont="1" applyBorder="1"/>
    <xf numFmtId="43" fontId="34" fillId="0" borderId="5" xfId="53392" quotePrefix="1" applyFont="1" applyBorder="1" applyAlignment="1">
      <alignment horizontal="left"/>
    </xf>
    <xf numFmtId="10" fontId="19" fillId="0" borderId="0" xfId="0" applyNumberFormat="1" applyFont="1"/>
    <xf numFmtId="0" fontId="34" fillId="0" borderId="4" xfId="0" applyFont="1" applyBorder="1" applyAlignment="1">
      <alignment horizontal="left" vertical="center"/>
    </xf>
    <xf numFmtId="0" fontId="34" fillId="0" borderId="4" xfId="0" applyFont="1" applyBorder="1" applyAlignment="1">
      <alignment vertical="center"/>
    </xf>
    <xf numFmtId="165" fontId="35" fillId="3" borderId="77" xfId="23" quotePrefix="1" applyNumberFormat="1" applyFont="1" applyFill="1" applyBorder="1" applyAlignment="1">
      <alignment horizontal="left" vertical="top" wrapText="1"/>
    </xf>
    <xf numFmtId="168" fontId="32" fillId="5" borderId="5" xfId="13" applyNumberFormat="1" applyFont="1" applyFill="1" applyBorder="1" applyAlignment="1">
      <alignment horizontal="center" vertical="center"/>
    </xf>
    <xf numFmtId="168" fontId="32" fillId="5" borderId="77" xfId="13" applyNumberFormat="1" applyFont="1" applyFill="1" applyBorder="1" applyAlignment="1">
      <alignment horizontal="center" vertical="center"/>
    </xf>
    <xf numFmtId="178" fontId="19" fillId="0" borderId="0" xfId="0" applyNumberFormat="1" applyFont="1"/>
    <xf numFmtId="168" fontId="0" fillId="0" borderId="0" xfId="53391" applyNumberFormat="1" applyFont="1"/>
    <xf numFmtId="10" fontId="19" fillId="0" borderId="0" xfId="53391" applyNumberFormat="1" applyFont="1"/>
    <xf numFmtId="282" fontId="32" fillId="5" borderId="5" xfId="53397" applyNumberFormat="1" applyFont="1" applyFill="1" applyBorder="1" applyAlignment="1">
      <alignment horizontal="center" vertical="center" wrapText="1"/>
    </xf>
    <xf numFmtId="168" fontId="32" fillId="5" borderId="5" xfId="36310" applyNumberFormat="1" applyFont="1" applyFill="1" applyBorder="1" applyAlignment="1">
      <alignment horizontal="center" vertical="center" wrapText="1"/>
    </xf>
    <xf numFmtId="282" fontId="34" fillId="5" borderId="5" xfId="53397" applyNumberFormat="1" applyFont="1" applyFill="1" applyBorder="1" applyAlignment="1">
      <alignment horizontal="center" vertical="center" wrapText="1"/>
    </xf>
    <xf numFmtId="168" fontId="34" fillId="5" borderId="5" xfId="36310" applyNumberFormat="1" applyFont="1" applyFill="1" applyBorder="1" applyAlignment="1">
      <alignment horizontal="center" vertical="center" wrapText="1"/>
    </xf>
    <xf numFmtId="282" fontId="34" fillId="5" borderId="77" xfId="53397" applyNumberFormat="1" applyFont="1" applyFill="1" applyBorder="1" applyAlignment="1">
      <alignment horizontal="center" vertical="center" wrapText="1"/>
    </xf>
    <xf numFmtId="168" fontId="34" fillId="5" borderId="77" xfId="36310" applyNumberFormat="1" applyFont="1" applyFill="1" applyBorder="1" applyAlignment="1">
      <alignment horizontal="center" vertical="center" wrapText="1"/>
    </xf>
    <xf numFmtId="0" fontId="301" fillId="3" borderId="0" xfId="53395" applyFont="1" applyFill="1" applyAlignment="1">
      <alignment horizontal="center" vertical="center"/>
    </xf>
    <xf numFmtId="282" fontId="32" fillId="5" borderId="77" xfId="53397" applyNumberFormat="1" applyFont="1" applyFill="1" applyBorder="1" applyAlignment="1">
      <alignment horizontal="center" vertical="center" wrapText="1"/>
    </xf>
    <xf numFmtId="168" fontId="32" fillId="5" borderId="77" xfId="36310" applyNumberFormat="1" applyFont="1" applyFill="1" applyBorder="1" applyAlignment="1">
      <alignment horizontal="center" vertical="center" wrapText="1"/>
    </xf>
    <xf numFmtId="0" fontId="32" fillId="2" borderId="4" xfId="0" applyFont="1" applyFill="1" applyBorder="1" applyAlignment="1">
      <alignment vertical="center"/>
    </xf>
    <xf numFmtId="282" fontId="32" fillId="5" borderId="5" xfId="53400" applyNumberFormat="1" applyFont="1" applyFill="1" applyBorder="1" applyAlignment="1">
      <alignment horizontal="center" vertical="center" wrapText="1"/>
    </xf>
    <xf numFmtId="282" fontId="34" fillId="5" borderId="5" xfId="53400" applyNumberFormat="1" applyFont="1" applyFill="1" applyBorder="1" applyAlignment="1">
      <alignment horizontal="center" vertical="center" wrapText="1"/>
    </xf>
    <xf numFmtId="282" fontId="34" fillId="5" borderId="77" xfId="53400" applyNumberFormat="1" applyFont="1" applyFill="1" applyBorder="1" applyAlignment="1">
      <alignment horizontal="center" vertical="center" wrapText="1"/>
    </xf>
    <xf numFmtId="1" fontId="35" fillId="3" borderId="5" xfId="53398" quotePrefix="1" applyNumberFormat="1" applyFont="1" applyFill="1" applyBorder="1" applyAlignment="1">
      <alignment horizontal="center" vertical="center"/>
    </xf>
    <xf numFmtId="0" fontId="301" fillId="4" borderId="0" xfId="0" applyFont="1" applyFill="1" applyAlignment="1">
      <alignment horizontal="center" vertical="center"/>
    </xf>
    <xf numFmtId="0" fontId="35" fillId="3" borderId="77" xfId="48" applyFont="1" applyFill="1" applyBorder="1" applyAlignment="1">
      <alignment horizontal="center" vertical="center"/>
    </xf>
    <xf numFmtId="17" fontId="301" fillId="4" borderId="5" xfId="0" quotePrefix="1" applyNumberFormat="1" applyFont="1" applyFill="1" applyBorder="1" applyAlignment="1">
      <alignment horizontal="center" vertical="center"/>
    </xf>
    <xf numFmtId="0" fontId="301" fillId="4" borderId="4" xfId="0" applyFont="1" applyFill="1" applyBorder="1" applyAlignment="1">
      <alignment horizontal="center" vertical="center"/>
    </xf>
    <xf numFmtId="168" fontId="34" fillId="5" borderId="77" xfId="6" applyNumberFormat="1" applyFont="1" applyFill="1" applyBorder="1" applyAlignment="1">
      <alignment horizontal="center" vertical="center"/>
    </xf>
    <xf numFmtId="0" fontId="35" fillId="3" borderId="77" xfId="0" applyFont="1" applyFill="1" applyBorder="1" applyAlignment="1">
      <alignment horizontal="center" vertical="top"/>
    </xf>
    <xf numFmtId="1" fontId="35" fillId="3" borderId="77" xfId="48" applyNumberFormat="1" applyFont="1" applyFill="1" applyBorder="1" applyAlignment="1">
      <alignment horizontal="center" vertical="center"/>
    </xf>
    <xf numFmtId="3" fontId="32" fillId="0" borderId="5" xfId="48" applyNumberFormat="1" applyFont="1" applyBorder="1" applyAlignment="1">
      <alignment horizontal="center"/>
    </xf>
    <xf numFmtId="3" fontId="32" fillId="0" borderId="0" xfId="48" applyNumberFormat="1" applyFont="1" applyAlignment="1">
      <alignment horizontal="center"/>
    </xf>
    <xf numFmtId="168" fontId="32" fillId="0" borderId="5" xfId="31" applyNumberFormat="1" applyFont="1" applyBorder="1" applyAlignment="1">
      <alignment horizontal="center"/>
    </xf>
    <xf numFmtId="3" fontId="32" fillId="0" borderId="77" xfId="48" applyNumberFormat="1" applyFont="1" applyBorder="1" applyAlignment="1">
      <alignment horizontal="center"/>
    </xf>
    <xf numFmtId="168" fontId="32" fillId="0" borderId="77" xfId="31" applyNumberFormat="1" applyFont="1" applyBorder="1" applyAlignment="1">
      <alignment horizontal="center"/>
    </xf>
    <xf numFmtId="3" fontId="34" fillId="0" borderId="9" xfId="48" applyNumberFormat="1" applyFont="1" applyBorder="1" applyAlignment="1">
      <alignment horizontal="center" vertical="center"/>
    </xf>
    <xf numFmtId="3" fontId="34" fillId="0" borderId="8" xfId="48" applyNumberFormat="1" applyFont="1" applyBorder="1" applyAlignment="1">
      <alignment horizontal="center" vertical="center"/>
    </xf>
    <xf numFmtId="14" fontId="35" fillId="3" borderId="77" xfId="39" applyNumberFormat="1" applyFont="1" applyFill="1" applyBorder="1" applyAlignment="1">
      <alignment horizontal="center" vertical="center"/>
    </xf>
    <xf numFmtId="168" fontId="32" fillId="0" borderId="5" xfId="18" applyNumberFormat="1" applyFont="1" applyBorder="1" applyAlignment="1">
      <alignment horizontal="center"/>
    </xf>
    <xf numFmtId="0" fontId="34" fillId="0" borderId="77" xfId="18" applyFont="1" applyBorder="1" applyAlignment="1">
      <alignment horizontal="center"/>
    </xf>
    <xf numFmtId="3" fontId="35" fillId="4" borderId="77" xfId="49" applyNumberFormat="1" applyFont="1" applyFill="1" applyBorder="1" applyAlignment="1">
      <alignment horizontal="center" vertical="center"/>
    </xf>
    <xf numFmtId="43" fontId="34" fillId="0" borderId="9" xfId="34" applyFont="1" applyBorder="1" applyAlignment="1">
      <alignment horizontal="center" vertical="center" wrapText="1"/>
    </xf>
    <xf numFmtId="167" fontId="34" fillId="0" borderId="10" xfId="49" applyNumberFormat="1" applyFont="1" applyBorder="1" applyAlignment="1">
      <alignment horizontal="center" vertical="center" wrapText="1"/>
    </xf>
    <xf numFmtId="43" fontId="32" fillId="0" borderId="5" xfId="34" applyFont="1" applyBorder="1" applyAlignment="1">
      <alignment horizontal="center" vertical="center" wrapText="1"/>
    </xf>
    <xf numFmtId="3" fontId="36" fillId="7" borderId="4" xfId="49" applyNumberFormat="1" applyFont="1" applyFill="1" applyBorder="1" applyAlignment="1">
      <alignment horizontal="left" wrapText="1"/>
    </xf>
    <xf numFmtId="3" fontId="48" fillId="7" borderId="7" xfId="49" applyNumberFormat="1" applyFont="1" applyFill="1" applyBorder="1" applyAlignment="1">
      <alignment horizontal="left" wrapText="1"/>
    </xf>
    <xf numFmtId="0" fontId="38" fillId="0" borderId="0" xfId="0" applyFont="1" applyAlignment="1">
      <alignment vertical="center" wrapText="1"/>
    </xf>
    <xf numFmtId="0" fontId="0" fillId="5" borderId="0" xfId="0" applyFill="1"/>
    <xf numFmtId="0" fontId="0" fillId="5" borderId="0" xfId="0" applyFill="1" applyAlignment="1">
      <alignment horizontal="center" vertical="center"/>
    </xf>
    <xf numFmtId="168" fontId="32" fillId="6" borderId="5" xfId="13" applyNumberFormat="1" applyFont="1" applyFill="1" applyBorder="1" applyAlignment="1">
      <alignment horizontal="center"/>
    </xf>
    <xf numFmtId="0" fontId="294" fillId="5" borderId="5" xfId="55" applyNumberFormat="1" applyFont="1" applyFill="1" applyBorder="1" applyAlignment="1">
      <alignment horizontal="left" vertical="center"/>
    </xf>
    <xf numFmtId="0" fontId="292" fillId="5" borderId="5" xfId="55" applyNumberFormat="1" applyFont="1" applyFill="1" applyBorder="1" applyAlignment="1">
      <alignment horizontal="left" vertical="center"/>
    </xf>
    <xf numFmtId="0" fontId="294" fillId="5" borderId="77" xfId="55" applyNumberFormat="1" applyFont="1" applyFill="1" applyBorder="1" applyAlignment="1">
      <alignment horizontal="left" vertical="center"/>
    </xf>
    <xf numFmtId="168" fontId="32" fillId="5" borderId="5" xfId="13" applyNumberFormat="1" applyFont="1" applyFill="1" applyBorder="1" applyAlignment="1">
      <alignment horizontal="center"/>
    </xf>
    <xf numFmtId="168" fontId="32" fillId="5" borderId="77" xfId="13" applyNumberFormat="1" applyFont="1" applyFill="1" applyBorder="1" applyAlignment="1">
      <alignment horizontal="center"/>
    </xf>
    <xf numFmtId="168" fontId="32" fillId="0" borderId="5" xfId="25" applyNumberFormat="1" applyFont="1" applyBorder="1" applyAlignment="1">
      <alignment horizontal="center"/>
    </xf>
    <xf numFmtId="0" fontId="35" fillId="4" borderId="77" xfId="35" applyFont="1" applyFill="1" applyBorder="1" applyAlignment="1">
      <alignment horizontal="center"/>
    </xf>
    <xf numFmtId="3" fontId="45" fillId="0" borderId="5" xfId="35" applyNumberFormat="1" applyFont="1" applyBorder="1" applyAlignment="1">
      <alignment horizontal="center" vertical="center"/>
    </xf>
    <xf numFmtId="3" fontId="38" fillId="0" borderId="5" xfId="35" applyNumberFormat="1" applyFont="1" applyBorder="1" applyAlignment="1">
      <alignment horizontal="center" vertical="center"/>
    </xf>
    <xf numFmtId="17" fontId="35" fillId="3" borderId="77" xfId="0" applyNumberFormat="1" applyFont="1" applyFill="1" applyBorder="1" applyAlignment="1">
      <alignment horizontal="center" vertical="center"/>
    </xf>
    <xf numFmtId="0" fontId="301" fillId="3" borderId="5" xfId="91" applyFont="1" applyFill="1" applyBorder="1" applyAlignment="1">
      <alignment horizontal="center" vertical="center"/>
    </xf>
    <xf numFmtId="14" fontId="301" fillId="3" borderId="5" xfId="39" applyNumberFormat="1" applyFont="1" applyFill="1" applyBorder="1" applyAlignment="1">
      <alignment horizontal="center" vertical="center"/>
    </xf>
    <xf numFmtId="168" fontId="299" fillId="0" borderId="9" xfId="36282" applyNumberFormat="1" applyFont="1" applyBorder="1" applyAlignment="1">
      <alignment horizontal="center" vertical="center" wrapText="1"/>
    </xf>
    <xf numFmtId="168" fontId="299" fillId="0" borderId="10" xfId="36282" applyNumberFormat="1" applyFont="1" applyBorder="1" applyAlignment="1">
      <alignment horizontal="center" vertical="center" wrapText="1"/>
    </xf>
    <xf numFmtId="0" fontId="34" fillId="0" borderId="0" xfId="0" applyFont="1" applyAlignment="1">
      <alignment horizontal="center" vertical="center" wrapText="1"/>
    </xf>
    <xf numFmtId="168" fontId="298" fillId="0" borderId="4" xfId="36282" applyNumberFormat="1" applyFont="1" applyBorder="1" applyAlignment="1">
      <alignment horizontal="center" wrapText="1"/>
    </xf>
    <xf numFmtId="0" fontId="35" fillId="3" borderId="0" xfId="0" applyFont="1" applyFill="1" applyAlignment="1">
      <alignment horizontal="center" vertical="center"/>
    </xf>
    <xf numFmtId="0" fontId="13" fillId="0" borderId="0" xfId="0" applyFont="1"/>
    <xf numFmtId="0" fontId="45" fillId="0" borderId="0" xfId="0" applyFont="1" applyAlignment="1">
      <alignment horizontal="center" vertical="center"/>
    </xf>
    <xf numFmtId="0" fontId="32" fillId="0" borderId="0" xfId="0" applyFont="1" applyAlignment="1">
      <alignment horizontal="left" vertical="top" wrapText="1"/>
    </xf>
    <xf numFmtId="0" fontId="5" fillId="0" borderId="0" xfId="0" applyFont="1" applyAlignment="1">
      <alignment horizontal="center" vertical="center"/>
    </xf>
    <xf numFmtId="0" fontId="0" fillId="0" borderId="0" xfId="0" applyAlignment="1">
      <alignment horizontal="center" vertical="center"/>
    </xf>
    <xf numFmtId="168" fontId="299" fillId="0" borderId="8" xfId="36282" applyNumberFormat="1" applyFont="1" applyBorder="1" applyAlignment="1">
      <alignment horizontal="center" vertical="center" wrapText="1"/>
    </xf>
    <xf numFmtId="3" fontId="38" fillId="133" borderId="5" xfId="35" applyNumberFormat="1" applyFont="1" applyFill="1" applyBorder="1" applyAlignment="1">
      <alignment horizontal="center" vertical="center"/>
    </xf>
    <xf numFmtId="3" fontId="38" fillId="8" borderId="5" xfId="35" applyNumberFormat="1" applyFont="1" applyFill="1" applyBorder="1" applyAlignment="1">
      <alignment horizontal="center" vertical="center"/>
    </xf>
    <xf numFmtId="3" fontId="45" fillId="0" borderId="84" xfId="3407" applyNumberFormat="1" applyFont="1" applyBorder="1" applyAlignment="1">
      <alignment horizontal="center" vertical="center"/>
    </xf>
    <xf numFmtId="3" fontId="34" fillId="0" borderId="84" xfId="0" applyNumberFormat="1" applyFont="1" applyBorder="1" applyAlignment="1">
      <alignment horizontal="center" vertical="center"/>
    </xf>
    <xf numFmtId="3" fontId="34" fillId="0" borderId="85" xfId="0" applyNumberFormat="1" applyFont="1" applyBorder="1" applyAlignment="1">
      <alignment horizontal="center" vertical="center"/>
    </xf>
    <xf numFmtId="0" fontId="301" fillId="3" borderId="83" xfId="91" applyFont="1" applyFill="1" applyBorder="1" applyAlignment="1">
      <alignment vertical="top"/>
    </xf>
    <xf numFmtId="0" fontId="34" fillId="0" borderId="84" xfId="91" applyFont="1" applyBorder="1" applyAlignment="1">
      <alignment vertical="center"/>
    </xf>
    <xf numFmtId="0" fontId="32" fillId="0" borderId="83" xfId="91" applyFont="1" applyBorder="1" applyAlignment="1">
      <alignment vertical="center"/>
    </xf>
    <xf numFmtId="0" fontId="32" fillId="0" borderId="84" xfId="91" applyFont="1" applyBorder="1"/>
    <xf numFmtId="0" fontId="32" fillId="0" borderId="5" xfId="91" applyFont="1" applyBorder="1"/>
    <xf numFmtId="0" fontId="32" fillId="2" borderId="5" xfId="91" applyFont="1" applyFill="1" applyBorder="1"/>
    <xf numFmtId="0" fontId="34" fillId="2" borderId="84" xfId="91" applyFont="1" applyFill="1" applyBorder="1" applyAlignment="1">
      <alignment vertical="center"/>
    </xf>
    <xf numFmtId="0" fontId="34" fillId="2" borderId="5" xfId="91" applyFont="1" applyFill="1" applyBorder="1" applyAlignment="1">
      <alignment vertical="center"/>
    </xf>
    <xf numFmtId="0" fontId="34" fillId="0" borderId="77" xfId="91" applyFont="1" applyBorder="1" applyAlignment="1">
      <alignment vertical="center"/>
    </xf>
    <xf numFmtId="175" fontId="301" fillId="3" borderId="5" xfId="91" quotePrefix="1" applyNumberFormat="1" applyFont="1" applyFill="1" applyBorder="1" applyAlignment="1">
      <alignment vertical="center"/>
    </xf>
    <xf numFmtId="168" fontId="34" fillId="0" borderId="85" xfId="53378" applyNumberFormat="1" applyFont="1" applyBorder="1" applyAlignment="1">
      <alignment horizontal="center" vertical="center"/>
    </xf>
    <xf numFmtId="203" fontId="32" fillId="0" borderId="9" xfId="5" applyNumberFormat="1" applyFont="1" applyBorder="1" applyAlignment="1">
      <alignment horizontal="center" vertical="center"/>
    </xf>
    <xf numFmtId="203" fontId="32" fillId="0" borderId="8" xfId="5" applyNumberFormat="1" applyFont="1" applyBorder="1" applyAlignment="1">
      <alignment horizontal="center" vertical="center"/>
    </xf>
    <xf numFmtId="203" fontId="32" fillId="0" borderId="10" xfId="5" applyNumberFormat="1" applyFont="1" applyBorder="1" applyAlignment="1">
      <alignment horizontal="center" vertical="center"/>
    </xf>
    <xf numFmtId="168" fontId="32" fillId="0" borderId="79" xfId="53378" applyNumberFormat="1" applyFont="1" applyBorder="1" applyAlignment="1">
      <alignment horizontal="center" vertical="center"/>
    </xf>
    <xf numFmtId="168" fontId="32" fillId="0" borderId="85" xfId="53378" applyNumberFormat="1" applyFont="1" applyBorder="1" applyAlignment="1">
      <alignment horizontal="center" vertical="center"/>
    </xf>
    <xf numFmtId="203" fontId="32" fillId="0" borderId="84" xfId="5" applyNumberFormat="1" applyFont="1" applyBorder="1" applyAlignment="1">
      <alignment horizontal="center" vertical="center"/>
    </xf>
    <xf numFmtId="203" fontId="32" fillId="0" borderId="85" xfId="5" applyNumberFormat="1" applyFont="1" applyBorder="1" applyAlignment="1">
      <alignment horizontal="center" vertical="center"/>
    </xf>
    <xf numFmtId="168" fontId="32" fillId="0" borderId="84" xfId="53378" applyNumberFormat="1" applyFont="1" applyBorder="1" applyAlignment="1">
      <alignment horizontal="center" vertical="center"/>
    </xf>
    <xf numFmtId="203" fontId="32" fillId="0" borderId="5" xfId="5" applyNumberFormat="1" applyFont="1" applyBorder="1" applyAlignment="1">
      <alignment horizontal="center" vertical="center"/>
    </xf>
    <xf numFmtId="203" fontId="32" fillId="0" borderId="0" xfId="5" applyNumberFormat="1" applyFont="1" applyAlignment="1">
      <alignment horizontal="center" vertical="center"/>
    </xf>
    <xf numFmtId="168" fontId="32" fillId="0" borderId="5" xfId="53378" applyNumberFormat="1" applyFont="1" applyBorder="1" applyAlignment="1">
      <alignment horizontal="center" vertical="center"/>
    </xf>
    <xf numFmtId="203" fontId="32" fillId="0" borderId="77" xfId="5" applyNumberFormat="1" applyFont="1" applyBorder="1" applyAlignment="1">
      <alignment horizontal="center" vertical="center"/>
    </xf>
    <xf numFmtId="168" fontId="34" fillId="0" borderId="5" xfId="53378" applyNumberFormat="1" applyFont="1" applyBorder="1" applyAlignment="1">
      <alignment horizontal="center" vertical="center"/>
    </xf>
    <xf numFmtId="168" fontId="34" fillId="0" borderId="0" xfId="53378" applyNumberFormat="1" applyFont="1" applyAlignment="1">
      <alignment horizontal="center" vertical="center"/>
    </xf>
    <xf numFmtId="168" fontId="34" fillId="0" borderId="84" xfId="53378" applyNumberFormat="1" applyFont="1" applyBorder="1" applyAlignment="1">
      <alignment horizontal="center"/>
    </xf>
    <xf numFmtId="168" fontId="34" fillId="0" borderId="85" xfId="53378" applyNumberFormat="1" applyFont="1" applyBorder="1" applyAlignment="1">
      <alignment horizontal="center"/>
    </xf>
    <xf numFmtId="168" fontId="34" fillId="0" borderId="5" xfId="53378" applyNumberFormat="1" applyFont="1" applyBorder="1" applyAlignment="1">
      <alignment horizontal="center"/>
    </xf>
    <xf numFmtId="168" fontId="34" fillId="0" borderId="77" xfId="53378" applyNumberFormat="1" applyFont="1" applyBorder="1" applyAlignment="1">
      <alignment horizontal="center" vertical="center"/>
    </xf>
    <xf numFmtId="168" fontId="34" fillId="0" borderId="77" xfId="53378" applyNumberFormat="1" applyFont="1" applyBorder="1" applyAlignment="1">
      <alignment horizontal="center"/>
    </xf>
    <xf numFmtId="0" fontId="32" fillId="0" borderId="4" xfId="49865" applyFont="1" applyBorder="1" applyAlignment="1">
      <alignment vertical="center"/>
    </xf>
    <xf numFmtId="0" fontId="34" fillId="0" borderId="9" xfId="49865" applyFont="1" applyBorder="1" applyAlignment="1">
      <alignment vertical="center"/>
    </xf>
    <xf numFmtId="168" fontId="34" fillId="0" borderId="8" xfId="42" applyNumberFormat="1" applyFont="1" applyBorder="1" applyAlignment="1">
      <alignment horizontal="center" vertical="center"/>
    </xf>
    <xf numFmtId="0" fontId="35" fillId="3" borderId="83" xfId="0" applyFont="1" applyFill="1" applyBorder="1"/>
    <xf numFmtId="170" fontId="12" fillId="5" borderId="0" xfId="53398" applyNumberFormat="1" applyFont="1" applyFill="1"/>
    <xf numFmtId="0" fontId="32" fillId="0" borderId="83" xfId="0" applyFont="1" applyBorder="1" applyAlignment="1">
      <alignment horizontal="left" vertical="center"/>
    </xf>
    <xf numFmtId="0" fontId="34" fillId="5" borderId="7" xfId="47170" applyFont="1" applyFill="1" applyBorder="1" applyAlignment="1">
      <alignment vertical="center"/>
    </xf>
    <xf numFmtId="0" fontId="4" fillId="5" borderId="0" xfId="1" applyFill="1"/>
    <xf numFmtId="0" fontId="35" fillId="3" borderId="83" xfId="0" applyFont="1" applyFill="1" applyBorder="1" applyAlignment="1">
      <alignment vertical="top"/>
    </xf>
    <xf numFmtId="14" fontId="35" fillId="3" borderId="5" xfId="39" applyNumberFormat="1" applyFont="1" applyFill="1" applyBorder="1" applyAlignment="1">
      <alignment horizontal="center" vertical="center"/>
    </xf>
    <xf numFmtId="0" fontId="34" fillId="0" borderId="84" xfId="0" applyFont="1" applyBorder="1"/>
    <xf numFmtId="168" fontId="34" fillId="6" borderId="85" xfId="13" applyNumberFormat="1" applyFont="1" applyFill="1" applyBorder="1" applyAlignment="1">
      <alignment horizontal="center"/>
    </xf>
    <xf numFmtId="168" fontId="34" fillId="6" borderId="5" xfId="13" applyNumberFormat="1" applyFont="1" applyFill="1" applyBorder="1" applyAlignment="1">
      <alignment horizontal="center"/>
    </xf>
    <xf numFmtId="0" fontId="32" fillId="0" borderId="83" xfId="0" applyFont="1" applyBorder="1"/>
    <xf numFmtId="168" fontId="32" fillId="6" borderId="9" xfId="13" applyNumberFormat="1" applyFont="1" applyFill="1" applyBorder="1" applyAlignment="1">
      <alignment horizontal="center"/>
    </xf>
    <xf numFmtId="0" fontId="34" fillId="0" borderId="83" xfId="0" applyFont="1" applyBorder="1"/>
    <xf numFmtId="168" fontId="32" fillId="0" borderId="5" xfId="13" applyNumberFormat="1" applyFont="1" applyBorder="1" applyAlignment="1">
      <alignment horizontal="center" vertical="center"/>
    </xf>
    <xf numFmtId="168" fontId="34" fillId="0" borderId="5" xfId="13" applyNumberFormat="1" applyFont="1" applyBorder="1" applyAlignment="1">
      <alignment horizontal="center"/>
    </xf>
    <xf numFmtId="168" fontId="34" fillId="0" borderId="77" xfId="13" applyNumberFormat="1" applyFont="1" applyBorder="1" applyAlignment="1">
      <alignment horizontal="center"/>
    </xf>
    <xf numFmtId="168" fontId="34" fillId="0" borderId="5" xfId="13" applyNumberFormat="1" applyFont="1" applyBorder="1" applyAlignment="1">
      <alignment horizontal="center" vertical="center"/>
    </xf>
    <xf numFmtId="203" fontId="34" fillId="0" borderId="77" xfId="5" applyNumberFormat="1" applyFont="1" applyBorder="1" applyAlignment="1">
      <alignment horizontal="center" vertical="center"/>
    </xf>
    <xf numFmtId="168" fontId="32" fillId="2" borderId="9" xfId="53378" applyNumberFormat="1" applyFont="1" applyFill="1" applyBorder="1" applyAlignment="1">
      <alignment horizontal="center"/>
    </xf>
    <xf numFmtId="168" fontId="32" fillId="2" borderId="8" xfId="53378" applyNumberFormat="1" applyFont="1" applyFill="1" applyBorder="1" applyAlignment="1">
      <alignment horizontal="center"/>
    </xf>
    <xf numFmtId="168" fontId="32" fillId="0" borderId="10" xfId="53378" applyNumberFormat="1" applyFont="1" applyBorder="1" applyAlignment="1">
      <alignment horizontal="center"/>
    </xf>
    <xf numFmtId="168" fontId="32" fillId="2" borderId="10" xfId="53378" applyNumberFormat="1" applyFont="1" applyFill="1" applyBorder="1" applyAlignment="1">
      <alignment horizontal="center"/>
    </xf>
    <xf numFmtId="0" fontId="35" fillId="3" borderId="84" xfId="0" applyFont="1" applyFill="1" applyBorder="1" applyAlignment="1">
      <alignment vertical="top"/>
    </xf>
    <xf numFmtId="168" fontId="36" fillId="0" borderId="84" xfId="53391" applyNumberFormat="1" applyFont="1" applyBorder="1" applyAlignment="1">
      <alignment horizontal="center"/>
    </xf>
    <xf numFmtId="168" fontId="36" fillId="0" borderId="85" xfId="53391" applyNumberFormat="1" applyFont="1" applyBorder="1" applyAlignment="1">
      <alignment horizontal="center"/>
    </xf>
    <xf numFmtId="3" fontId="48" fillId="0" borderId="0" xfId="0" applyNumberFormat="1" applyFont="1" applyAlignment="1">
      <alignment horizontal="center"/>
    </xf>
    <xf numFmtId="168" fontId="48" fillId="0" borderId="0" xfId="53391" applyNumberFormat="1" applyFont="1" applyAlignment="1">
      <alignment horizontal="center"/>
    </xf>
    <xf numFmtId="49" fontId="35" fillId="3" borderId="77" xfId="0" applyNumberFormat="1" applyFont="1" applyFill="1" applyBorder="1" applyAlignment="1">
      <alignment vertical="top"/>
    </xf>
    <xf numFmtId="3" fontId="35" fillId="3" borderId="77" xfId="0" applyNumberFormat="1" applyFont="1" applyFill="1" applyBorder="1" applyAlignment="1">
      <alignment horizontal="center" vertical="top"/>
    </xf>
    <xf numFmtId="0" fontId="35" fillId="3" borderId="83" xfId="40" applyFont="1" applyFill="1" applyBorder="1" applyAlignment="1">
      <alignment horizontal="left" vertical="top"/>
    </xf>
    <xf numFmtId="0" fontId="32" fillId="0" borderId="4" xfId="40" applyFont="1" applyBorder="1" applyAlignment="1">
      <alignment horizontal="left" vertical="center"/>
    </xf>
    <xf numFmtId="0" fontId="32" fillId="5" borderId="4" xfId="40" applyFont="1" applyFill="1" applyBorder="1" applyAlignment="1">
      <alignment horizontal="left" vertical="center"/>
    </xf>
    <xf numFmtId="0" fontId="34" fillId="5" borderId="7" xfId="40" applyFont="1" applyFill="1" applyBorder="1" applyAlignment="1">
      <alignment horizontal="left" vertical="center"/>
    </xf>
    <xf numFmtId="168" fontId="36" fillId="0" borderId="5" xfId="53391" applyNumberFormat="1" applyFont="1" applyBorder="1" applyAlignment="1">
      <alignment horizontal="center"/>
    </xf>
    <xf numFmtId="0" fontId="32" fillId="0" borderId="4" xfId="0" applyFont="1" applyBorder="1"/>
    <xf numFmtId="168" fontId="32" fillId="5" borderId="84" xfId="6" applyNumberFormat="1" applyFont="1" applyFill="1" applyBorder="1" applyAlignment="1">
      <alignment horizontal="center" vertical="center"/>
    </xf>
    <xf numFmtId="0" fontId="32" fillId="0" borderId="83" xfId="0" applyFont="1" applyBorder="1" applyAlignment="1">
      <alignment vertical="center"/>
    </xf>
    <xf numFmtId="0" fontId="35" fillId="3" borderId="83" xfId="0" applyFont="1" applyFill="1" applyBorder="1" applyAlignment="1">
      <alignment vertical="top" wrapText="1"/>
    </xf>
    <xf numFmtId="0" fontId="34" fillId="0" borderId="9" xfId="20" applyFont="1" applyBorder="1" applyAlignment="1">
      <alignment wrapText="1"/>
    </xf>
    <xf numFmtId="0" fontId="35" fillId="3" borderId="83" xfId="48" applyFont="1" applyFill="1" applyBorder="1" applyAlignment="1">
      <alignment vertical="top"/>
    </xf>
    <xf numFmtId="0" fontId="32" fillId="5" borderId="84" xfId="48" applyFont="1" applyFill="1" applyBorder="1"/>
    <xf numFmtId="3" fontId="32" fillId="0" borderId="84" xfId="48" applyNumberFormat="1" applyFont="1" applyBorder="1" applyAlignment="1">
      <alignment horizontal="center"/>
    </xf>
    <xf numFmtId="168" fontId="32" fillId="0" borderId="84" xfId="31" applyNumberFormat="1" applyFont="1" applyBorder="1" applyAlignment="1">
      <alignment horizontal="center"/>
    </xf>
    <xf numFmtId="168" fontId="32" fillId="0" borderId="85" xfId="31" applyNumberFormat="1" applyFont="1" applyBorder="1" applyAlignment="1">
      <alignment horizontal="center"/>
    </xf>
    <xf numFmtId="0" fontId="32" fillId="5" borderId="83" xfId="0" applyFont="1" applyFill="1" applyBorder="1" applyAlignment="1">
      <alignment horizontal="left" vertical="center" indent="1"/>
    </xf>
    <xf numFmtId="0" fontId="32" fillId="5" borderId="4" xfId="0" applyFont="1" applyFill="1" applyBorder="1" applyAlignment="1">
      <alignment horizontal="left" vertical="center" indent="1"/>
    </xf>
    <xf numFmtId="0" fontId="34" fillId="5" borderId="7" xfId="0" applyFont="1" applyFill="1" applyBorder="1" applyAlignment="1">
      <alignment vertical="center"/>
    </xf>
    <xf numFmtId="0" fontId="35" fillId="3" borderId="77" xfId="0" quotePrefix="1" applyFont="1" applyFill="1" applyBorder="1" applyAlignment="1">
      <alignment horizontal="left" vertical="center"/>
    </xf>
    <xf numFmtId="0" fontId="35" fillId="3" borderId="84" xfId="47177" applyFont="1" applyFill="1" applyBorder="1" applyAlignment="1">
      <alignment vertical="center" wrapText="1"/>
    </xf>
    <xf numFmtId="284" fontId="35" fillId="3" borderId="77" xfId="47177" applyNumberFormat="1" applyFont="1" applyFill="1" applyBorder="1" applyAlignment="1">
      <alignment horizontal="center" vertical="center"/>
    </xf>
    <xf numFmtId="0" fontId="48" fillId="5" borderId="84" xfId="47177" applyFont="1" applyFill="1" applyBorder="1" applyAlignment="1">
      <alignment wrapText="1"/>
    </xf>
    <xf numFmtId="17" fontId="35" fillId="3" borderId="77" xfId="47177" applyNumberFormat="1" applyFont="1" applyFill="1" applyBorder="1" applyAlignment="1">
      <alignment horizontal="center" vertical="center"/>
    </xf>
    <xf numFmtId="284" fontId="32" fillId="5" borderId="5" xfId="0" applyNumberFormat="1" applyFont="1" applyFill="1" applyBorder="1" applyAlignment="1">
      <alignment horizontal="center" vertical="center"/>
    </xf>
    <xf numFmtId="284" fontId="32" fillId="5" borderId="0" xfId="0" applyNumberFormat="1" applyFont="1" applyFill="1" applyAlignment="1">
      <alignment horizontal="center" vertical="center"/>
    </xf>
    <xf numFmtId="168" fontId="32" fillId="5" borderId="84" xfId="36333" applyNumberFormat="1" applyFont="1" applyFill="1" applyBorder="1" applyAlignment="1">
      <alignment horizontal="center" vertical="center"/>
    </xf>
    <xf numFmtId="168" fontId="32" fillId="5" borderId="5" xfId="36333" applyNumberFormat="1" applyFont="1" applyFill="1" applyBorder="1" applyAlignment="1">
      <alignment horizontal="center" vertical="center"/>
    </xf>
    <xf numFmtId="284" fontId="45" fillId="5" borderId="84" xfId="47177" applyNumberFormat="1" applyFont="1" applyFill="1" applyBorder="1" applyAlignment="1">
      <alignment horizontal="center" vertical="center"/>
    </xf>
    <xf numFmtId="284" fontId="45" fillId="5" borderId="85" xfId="47177" applyNumberFormat="1" applyFont="1" applyFill="1" applyBorder="1" applyAlignment="1">
      <alignment horizontal="center" vertical="center"/>
    </xf>
    <xf numFmtId="168" fontId="45" fillId="5" borderId="9" xfId="36333" applyNumberFormat="1" applyFont="1" applyFill="1" applyBorder="1" applyAlignment="1">
      <alignment horizontal="center" vertical="center"/>
    </xf>
    <xf numFmtId="168" fontId="45" fillId="5" borderId="10" xfId="36333" applyNumberFormat="1" applyFont="1" applyFill="1" applyBorder="1" applyAlignment="1">
      <alignment horizontal="center" vertical="center"/>
    </xf>
    <xf numFmtId="284" fontId="45" fillId="5" borderId="9" xfId="47177" applyNumberFormat="1" applyFont="1" applyFill="1" applyBorder="1" applyAlignment="1">
      <alignment horizontal="center" vertical="center"/>
    </xf>
    <xf numFmtId="284" fontId="45" fillId="5" borderId="8" xfId="47177" applyNumberFormat="1" applyFont="1" applyFill="1" applyBorder="1" applyAlignment="1">
      <alignment horizontal="center" vertical="center"/>
    </xf>
    <xf numFmtId="284" fontId="45" fillId="5" borderId="10" xfId="47177" applyNumberFormat="1" applyFont="1" applyFill="1" applyBorder="1" applyAlignment="1">
      <alignment horizontal="center" vertical="center"/>
    </xf>
    <xf numFmtId="284" fontId="45" fillId="5" borderId="77" xfId="47177" applyNumberFormat="1" applyFont="1" applyFill="1" applyBorder="1" applyAlignment="1">
      <alignment horizontal="center" vertical="center"/>
    </xf>
    <xf numFmtId="284" fontId="38" fillId="5" borderId="5" xfId="47177" applyNumberFormat="1" applyFont="1" applyFill="1" applyBorder="1" applyAlignment="1">
      <alignment horizontal="center" vertical="center"/>
    </xf>
    <xf numFmtId="284" fontId="38" fillId="5" borderId="0" xfId="47177" applyNumberFormat="1" applyFont="1" applyFill="1" applyAlignment="1">
      <alignment horizontal="center" vertical="center"/>
    </xf>
    <xf numFmtId="284" fontId="48" fillId="5" borderId="9" xfId="47177" applyNumberFormat="1" applyFont="1" applyFill="1" applyBorder="1" applyAlignment="1">
      <alignment horizontal="center" vertical="center"/>
    </xf>
    <xf numFmtId="284" fontId="48" fillId="5" borderId="8" xfId="47177" applyNumberFormat="1" applyFont="1" applyFill="1" applyBorder="1" applyAlignment="1">
      <alignment horizontal="center" vertical="center"/>
    </xf>
    <xf numFmtId="284" fontId="48" fillId="5" borderId="10" xfId="47177" applyNumberFormat="1" applyFont="1" applyFill="1" applyBorder="1" applyAlignment="1">
      <alignment horizontal="center" vertical="center"/>
    </xf>
    <xf numFmtId="9" fontId="35" fillId="3" borderId="77" xfId="47177" applyNumberFormat="1" applyFont="1" applyFill="1" applyBorder="1" applyAlignment="1">
      <alignment horizontal="center" vertical="center"/>
    </xf>
    <xf numFmtId="0" fontId="48" fillId="0" borderId="84" xfId="47177" applyFont="1" applyBorder="1" applyAlignment="1">
      <alignment wrapText="1"/>
    </xf>
    <xf numFmtId="10" fontId="38" fillId="5" borderId="84" xfId="53391" applyNumberFormat="1" applyFont="1" applyFill="1" applyBorder="1" applyAlignment="1">
      <alignment horizontal="center" vertical="center"/>
    </xf>
    <xf numFmtId="10" fontId="38" fillId="5" borderId="85" xfId="53391" applyNumberFormat="1" applyFont="1" applyFill="1" applyBorder="1" applyAlignment="1">
      <alignment horizontal="center" vertical="center"/>
    </xf>
    <xf numFmtId="10" fontId="38" fillId="5" borderId="5" xfId="53391" applyNumberFormat="1" applyFont="1" applyFill="1" applyBorder="1" applyAlignment="1">
      <alignment horizontal="center" vertical="center"/>
    </xf>
    <xf numFmtId="10" fontId="38" fillId="5" borderId="0" xfId="53391" applyNumberFormat="1" applyFont="1" applyFill="1" applyAlignment="1">
      <alignment horizontal="center" vertical="center"/>
    </xf>
    <xf numFmtId="10" fontId="38" fillId="5" borderId="77" xfId="53391" applyNumberFormat="1" applyFont="1" applyFill="1" applyBorder="1" applyAlignment="1">
      <alignment horizontal="center" vertical="center"/>
    </xf>
    <xf numFmtId="17" fontId="35" fillId="3" borderId="0" xfId="36333" applyNumberFormat="1" applyFont="1" applyFill="1" applyAlignment="1">
      <alignment horizontal="center" vertical="center" wrapText="1"/>
    </xf>
    <xf numFmtId="285" fontId="38" fillId="5" borderId="84" xfId="47177" applyNumberFormat="1" applyFont="1" applyFill="1" applyBorder="1" applyAlignment="1">
      <alignment horizontal="center" vertical="center"/>
    </xf>
    <xf numFmtId="285" fontId="38" fillId="5" borderId="85" xfId="47177" applyNumberFormat="1" applyFont="1" applyFill="1" applyBorder="1" applyAlignment="1">
      <alignment horizontal="center" vertical="center"/>
    </xf>
    <xf numFmtId="168" fontId="32" fillId="5" borderId="85" xfId="36333" applyNumberFormat="1" applyFont="1" applyFill="1" applyBorder="1" applyAlignment="1">
      <alignment horizontal="center" vertical="center"/>
    </xf>
    <xf numFmtId="285" fontId="38" fillId="5" borderId="5" xfId="47177" applyNumberFormat="1" applyFont="1" applyFill="1" applyBorder="1" applyAlignment="1">
      <alignment horizontal="center" vertical="center"/>
    </xf>
    <xf numFmtId="285" fontId="38" fillId="5" borderId="0" xfId="47177" applyNumberFormat="1" applyFont="1" applyFill="1" applyAlignment="1">
      <alignment horizontal="center" vertical="center"/>
    </xf>
    <xf numFmtId="285" fontId="45" fillId="5" borderId="9" xfId="47177" applyNumberFormat="1" applyFont="1" applyFill="1" applyBorder="1" applyAlignment="1">
      <alignment horizontal="center" vertical="center"/>
    </xf>
    <xf numFmtId="285" fontId="45" fillId="5" borderId="8" xfId="47177" applyNumberFormat="1" applyFont="1" applyFill="1" applyBorder="1" applyAlignment="1">
      <alignment horizontal="center" vertical="center"/>
    </xf>
    <xf numFmtId="285" fontId="45" fillId="5" borderId="10" xfId="47177" applyNumberFormat="1" applyFont="1" applyFill="1" applyBorder="1" applyAlignment="1">
      <alignment horizontal="center" vertical="center"/>
    </xf>
    <xf numFmtId="285" fontId="45" fillId="5" borderId="84" xfId="47177" applyNumberFormat="1" applyFont="1" applyFill="1" applyBorder="1" applyAlignment="1">
      <alignment horizontal="center" vertical="center"/>
    </xf>
    <xf numFmtId="285" fontId="45" fillId="5" borderId="85" xfId="47177" applyNumberFormat="1" applyFont="1" applyFill="1" applyBorder="1" applyAlignment="1">
      <alignment horizontal="center" vertical="center"/>
    </xf>
    <xf numFmtId="168" fontId="34" fillId="5" borderId="9" xfId="36333" applyNumberFormat="1" applyFont="1" applyFill="1" applyBorder="1" applyAlignment="1">
      <alignment horizontal="center" vertical="center"/>
    </xf>
    <xf numFmtId="168" fontId="34" fillId="5" borderId="10" xfId="36333" applyNumberFormat="1" applyFont="1" applyFill="1" applyBorder="1" applyAlignment="1">
      <alignment horizontal="center" vertical="center"/>
    </xf>
    <xf numFmtId="285" fontId="38" fillId="5" borderId="77" xfId="47177" applyNumberFormat="1" applyFont="1" applyFill="1" applyBorder="1" applyAlignment="1">
      <alignment horizontal="center" vertical="center"/>
    </xf>
    <xf numFmtId="168" fontId="32" fillId="5" borderId="77" xfId="36333" applyNumberFormat="1" applyFont="1" applyFill="1" applyBorder="1" applyAlignment="1">
      <alignment horizontal="center" vertical="center"/>
    </xf>
    <xf numFmtId="0" fontId="36" fillId="5" borderId="0" xfId="0" applyFont="1" applyFill="1" applyAlignment="1">
      <alignment horizontal="center" vertical="center"/>
    </xf>
    <xf numFmtId="0" fontId="36" fillId="5" borderId="0" xfId="0" applyFont="1" applyFill="1"/>
    <xf numFmtId="10" fontId="45" fillId="5" borderId="9" xfId="31" applyNumberFormat="1" applyFont="1" applyFill="1" applyBorder="1" applyAlignment="1">
      <alignment horizontal="center" vertical="center"/>
    </xf>
    <xf numFmtId="10" fontId="45" fillId="5" borderId="8" xfId="31" applyNumberFormat="1" applyFont="1" applyFill="1" applyBorder="1" applyAlignment="1">
      <alignment horizontal="center" vertical="center"/>
    </xf>
    <xf numFmtId="10" fontId="45" fillId="5" borderId="10" xfId="31" applyNumberFormat="1" applyFont="1" applyFill="1" applyBorder="1" applyAlignment="1">
      <alignment horizontal="center" vertical="center"/>
    </xf>
    <xf numFmtId="244" fontId="48" fillId="5" borderId="9" xfId="36333" applyNumberFormat="1" applyFont="1" applyFill="1" applyBorder="1" applyAlignment="1">
      <alignment horizontal="center"/>
    </xf>
    <xf numFmtId="244" fontId="48" fillId="5" borderId="10" xfId="36333" applyNumberFormat="1" applyFont="1" applyFill="1" applyBorder="1" applyAlignment="1">
      <alignment horizontal="center"/>
    </xf>
    <xf numFmtId="49" fontId="35" fillId="3" borderId="5" xfId="0" applyNumberFormat="1" applyFont="1" applyFill="1" applyBorder="1" applyAlignment="1">
      <alignment horizontal="center" vertical="center" wrapText="1"/>
    </xf>
    <xf numFmtId="0" fontId="300" fillId="5" borderId="0" xfId="1" applyFont="1" applyFill="1"/>
    <xf numFmtId="0" fontId="17" fillId="0" borderId="0" xfId="0" applyFont="1" applyAlignment="1">
      <alignment horizontal="center"/>
    </xf>
    <xf numFmtId="0" fontId="35" fillId="4" borderId="84" xfId="0" applyFont="1" applyFill="1" applyBorder="1" applyAlignment="1">
      <alignment horizontal="center"/>
    </xf>
    <xf numFmtId="0" fontId="35" fillId="4" borderId="77" xfId="0" applyFont="1" applyFill="1" applyBorder="1" applyAlignment="1">
      <alignment horizontal="left"/>
    </xf>
    <xf numFmtId="49" fontId="35" fillId="3" borderId="5" xfId="23" applyNumberFormat="1" applyFont="1" applyFill="1" applyBorder="1" applyAlignment="1">
      <alignment horizontal="center" vertical="center"/>
    </xf>
    <xf numFmtId="49" fontId="35" fillId="3" borderId="0" xfId="23" applyNumberFormat="1" applyFont="1" applyFill="1" applyAlignment="1">
      <alignment horizontal="center" vertical="center"/>
    </xf>
    <xf numFmtId="14" fontId="35" fillId="134" borderId="77" xfId="39" applyNumberFormat="1" applyFont="1" applyFill="1" applyBorder="1" applyAlignment="1">
      <alignment horizontal="center" vertical="center"/>
    </xf>
    <xf numFmtId="0" fontId="32" fillId="0" borderId="84" xfId="0" applyFont="1" applyBorder="1"/>
    <xf numFmtId="0" fontId="32" fillId="0" borderId="85" xfId="0" applyFont="1" applyBorder="1"/>
    <xf numFmtId="0" fontId="32" fillId="5" borderId="84" xfId="0" applyFont="1" applyFill="1" applyBorder="1"/>
    <xf numFmtId="0" fontId="32" fillId="5" borderId="85" xfId="0" applyFont="1" applyFill="1" applyBorder="1"/>
    <xf numFmtId="0" fontId="34" fillId="6" borderId="84" xfId="0" applyFont="1" applyFill="1" applyBorder="1" applyAlignment="1">
      <alignment horizontal="left"/>
    </xf>
    <xf numFmtId="0" fontId="32" fillId="5" borderId="80" xfId="23" applyFont="1" applyFill="1" applyBorder="1" applyAlignment="1">
      <alignment vertical="center"/>
    </xf>
    <xf numFmtId="0" fontId="32" fillId="5" borderId="79" xfId="23" applyFont="1" applyFill="1" applyBorder="1" applyAlignment="1">
      <alignment vertical="center"/>
    </xf>
    <xf numFmtId="0" fontId="32" fillId="5" borderId="81" xfId="23" applyFont="1" applyFill="1" applyBorder="1" applyAlignment="1">
      <alignment vertical="center"/>
    </xf>
    <xf numFmtId="0" fontId="32" fillId="5" borderId="85" xfId="23" applyFont="1" applyFill="1" applyBorder="1" applyAlignment="1">
      <alignment vertical="center"/>
    </xf>
    <xf numFmtId="168" fontId="32" fillId="5" borderId="0" xfId="13" applyNumberFormat="1" applyFont="1" applyFill="1" applyAlignment="1">
      <alignment horizontal="center" vertical="center"/>
    </xf>
    <xf numFmtId="203" fontId="32" fillId="0" borderId="5" xfId="12" applyNumberFormat="1" applyFont="1" applyBorder="1" applyAlignment="1">
      <alignment horizontal="center" vertical="center"/>
    </xf>
    <xf numFmtId="203" fontId="32" fillId="0" borderId="0" xfId="12" applyNumberFormat="1" applyFont="1" applyAlignment="1">
      <alignment horizontal="center" vertical="center"/>
    </xf>
    <xf numFmtId="168" fontId="34" fillId="5" borderId="0" xfId="13" applyNumberFormat="1" applyFont="1" applyFill="1" applyAlignment="1">
      <alignment horizontal="center" vertical="center"/>
    </xf>
    <xf numFmtId="203" fontId="34" fillId="0" borderId="5" xfId="12" applyNumberFormat="1" applyFont="1" applyBorder="1" applyAlignment="1">
      <alignment horizontal="center" vertical="center"/>
    </xf>
    <xf numFmtId="203" fontId="34" fillId="0" borderId="0" xfId="12" applyNumberFormat="1" applyFont="1" applyAlignment="1">
      <alignment horizontal="center" vertical="center"/>
    </xf>
    <xf numFmtId="168" fontId="34" fillId="5" borderId="5" xfId="13" applyNumberFormat="1" applyFont="1" applyFill="1" applyBorder="1" applyAlignment="1">
      <alignment horizontal="center" vertical="center"/>
    </xf>
    <xf numFmtId="0" fontId="34" fillId="0" borderId="77" xfId="0" applyFont="1" applyBorder="1"/>
    <xf numFmtId="203" fontId="32" fillId="0" borderId="77" xfId="12" applyNumberFormat="1" applyFont="1" applyBorder="1" applyAlignment="1">
      <alignment horizontal="center" vertical="center"/>
    </xf>
    <xf numFmtId="0" fontId="292" fillId="3" borderId="83" xfId="55" applyNumberFormat="1" applyFont="1" applyFill="1" applyBorder="1" applyAlignment="1">
      <alignment horizontal="center" vertical="center"/>
    </xf>
    <xf numFmtId="0" fontId="292" fillId="5" borderId="84" xfId="55" applyNumberFormat="1" applyFont="1" applyFill="1" applyBorder="1" applyAlignment="1">
      <alignment horizontal="left" vertical="center"/>
    </xf>
    <xf numFmtId="0" fontId="292" fillId="5" borderId="77" xfId="55" applyNumberFormat="1" applyFont="1" applyFill="1" applyBorder="1" applyAlignment="1">
      <alignment horizontal="left" vertical="center"/>
    </xf>
    <xf numFmtId="0" fontId="292" fillId="5" borderId="0" xfId="55" applyNumberFormat="1" applyFont="1" applyFill="1" applyAlignment="1">
      <alignment horizontal="left" vertical="center"/>
    </xf>
    <xf numFmtId="170" fontId="292" fillId="0" borderId="0" xfId="55" applyNumberFormat="1" applyFont="1" applyAlignment="1">
      <alignment horizontal="left" vertical="center"/>
    </xf>
    <xf numFmtId="168" fontId="292" fillId="5" borderId="0" xfId="53391" applyNumberFormat="1" applyFont="1" applyFill="1" applyAlignment="1">
      <alignment horizontal="center" vertical="center" wrapText="1"/>
    </xf>
    <xf numFmtId="0" fontId="46" fillId="5" borderId="0" xfId="55" applyNumberFormat="1" applyFont="1" applyFill="1" applyAlignment="1">
      <alignment horizontal="left" vertical="center"/>
    </xf>
    <xf numFmtId="170" fontId="42" fillId="5" borderId="0" xfId="55" applyNumberFormat="1" applyFont="1" applyFill="1" applyAlignment="1">
      <alignment horizontal="left" vertical="center"/>
    </xf>
    <xf numFmtId="282" fontId="42" fillId="5" borderId="84" xfId="55" applyNumberFormat="1" applyFont="1" applyFill="1" applyBorder="1" applyAlignment="1">
      <alignment horizontal="center" vertical="center" wrapText="1"/>
    </xf>
    <xf numFmtId="282" fontId="42" fillId="5" borderId="85" xfId="55" applyNumberFormat="1" applyFont="1" applyFill="1" applyBorder="1" applyAlignment="1">
      <alignment horizontal="center" vertical="center" wrapText="1"/>
    </xf>
    <xf numFmtId="170" fontId="42" fillId="5" borderId="84" xfId="55" applyNumberFormat="1" applyFont="1" applyFill="1" applyBorder="1" applyAlignment="1">
      <alignment vertical="center"/>
    </xf>
    <xf numFmtId="0" fontId="307" fillId="0" borderId="0" xfId="1" applyFont="1"/>
    <xf numFmtId="0" fontId="34" fillId="3" borderId="83" xfId="53394" applyFont="1" applyFill="1" applyBorder="1" applyAlignment="1">
      <alignment horizontal="center"/>
    </xf>
    <xf numFmtId="0" fontId="36" fillId="3" borderId="83" xfId="53395" applyFont="1" applyFill="1" applyBorder="1" applyAlignment="1">
      <alignment vertical="center"/>
    </xf>
    <xf numFmtId="1" fontId="35" fillId="3" borderId="5" xfId="53398" applyNumberFormat="1" applyFont="1" applyFill="1" applyBorder="1" applyAlignment="1">
      <alignment horizontal="center" vertical="center"/>
    </xf>
    <xf numFmtId="1" fontId="35" fillId="3" borderId="0" xfId="53398" applyNumberFormat="1" applyFont="1" applyFill="1" applyAlignment="1">
      <alignment horizontal="center" vertical="center"/>
    </xf>
    <xf numFmtId="0" fontId="301" fillId="3" borderId="5" xfId="53395" applyFont="1" applyFill="1" applyBorder="1" applyAlignment="1">
      <alignment horizontal="center" vertical="center"/>
    </xf>
    <xf numFmtId="0" fontId="34" fillId="6" borderId="83" xfId="0" applyFont="1" applyFill="1" applyBorder="1"/>
    <xf numFmtId="170" fontId="32" fillId="5" borderId="84" xfId="53397" applyNumberFormat="1" applyFont="1" applyFill="1" applyBorder="1" applyAlignment="1">
      <alignment horizontal="left" vertical="center"/>
    </xf>
    <xf numFmtId="170" fontId="32" fillId="5" borderId="85" xfId="53397" applyNumberFormat="1" applyFont="1" applyFill="1" applyBorder="1" applyAlignment="1">
      <alignment horizontal="left" vertical="center"/>
    </xf>
    <xf numFmtId="0" fontId="34" fillId="5" borderId="84" xfId="53397" applyNumberFormat="1" applyFont="1" applyFill="1" applyBorder="1" applyAlignment="1">
      <alignment horizontal="left" vertical="center"/>
    </xf>
    <xf numFmtId="170" fontId="32" fillId="5" borderId="84" xfId="53397" applyNumberFormat="1" applyFont="1" applyFill="1" applyBorder="1" applyAlignment="1">
      <alignment vertical="center"/>
    </xf>
    <xf numFmtId="170" fontId="32" fillId="5" borderId="85" xfId="53397" applyNumberFormat="1" applyFont="1" applyFill="1" applyBorder="1" applyAlignment="1">
      <alignment vertical="center"/>
    </xf>
    <xf numFmtId="10" fontId="32" fillId="0" borderId="84" xfId="42" applyNumberFormat="1" applyFont="1" applyBorder="1" applyAlignment="1">
      <alignment horizontal="center"/>
    </xf>
    <xf numFmtId="10" fontId="32" fillId="0" borderId="85" xfId="42" applyNumberFormat="1" applyFont="1" applyBorder="1" applyAlignment="1">
      <alignment horizontal="center"/>
    </xf>
    <xf numFmtId="0" fontId="32" fillId="6" borderId="4" xfId="0" applyFont="1" applyFill="1" applyBorder="1"/>
    <xf numFmtId="282" fontId="32" fillId="5" borderId="0" xfId="53397" applyNumberFormat="1" applyFont="1" applyFill="1" applyAlignment="1">
      <alignment horizontal="center" vertical="center" wrapText="1"/>
    </xf>
    <xf numFmtId="0" fontId="36" fillId="5" borderId="5" xfId="53397" applyNumberFormat="1" applyFont="1" applyFill="1" applyBorder="1" applyAlignment="1">
      <alignment horizontal="left" vertical="center" indent="1"/>
    </xf>
    <xf numFmtId="282" fontId="36" fillId="5" borderId="5" xfId="53397" applyNumberFormat="1" applyFont="1" applyFill="1" applyBorder="1" applyAlignment="1">
      <alignment horizontal="center" vertical="center" wrapText="1"/>
    </xf>
    <xf numFmtId="282" fontId="36" fillId="5" borderId="0" xfId="53397" applyNumberFormat="1" applyFont="1" applyFill="1" applyAlignment="1">
      <alignment horizontal="center" vertical="center" wrapText="1"/>
    </xf>
    <xf numFmtId="282" fontId="48" fillId="5" borderId="5" xfId="53397" applyNumberFormat="1" applyFont="1" applyFill="1" applyBorder="1" applyAlignment="1">
      <alignment horizontal="center" vertical="center" wrapText="1"/>
    </xf>
    <xf numFmtId="282" fontId="48" fillId="5" borderId="0" xfId="53397" applyNumberFormat="1" applyFont="1" applyFill="1" applyAlignment="1">
      <alignment horizontal="center" vertical="center" wrapText="1"/>
    </xf>
    <xf numFmtId="0" fontId="32" fillId="0" borderId="5" xfId="0" applyFont="1" applyBorder="1" applyAlignment="1">
      <alignment horizontal="left" wrapText="1" indent="1"/>
    </xf>
    <xf numFmtId="0" fontId="32" fillId="0" borderId="77" xfId="0" applyFont="1" applyBorder="1" applyAlignment="1">
      <alignment horizontal="left" indent="1"/>
    </xf>
    <xf numFmtId="43" fontId="36" fillId="0" borderId="0" xfId="34" applyFont="1"/>
    <xf numFmtId="282" fontId="32" fillId="5" borderId="0" xfId="55" applyNumberFormat="1" applyFont="1" applyFill="1" applyAlignment="1">
      <alignment horizontal="center" vertical="center" wrapText="1"/>
    </xf>
    <xf numFmtId="0" fontId="34" fillId="6" borderId="4" xfId="0" applyFont="1" applyFill="1" applyBorder="1" applyAlignment="1">
      <alignment horizontal="center"/>
    </xf>
    <xf numFmtId="0" fontId="34" fillId="6" borderId="4" xfId="0" applyFont="1" applyFill="1" applyBorder="1"/>
    <xf numFmtId="0" fontId="32" fillId="0" borderId="4" xfId="22" applyFont="1" applyBorder="1"/>
    <xf numFmtId="0" fontId="36" fillId="5" borderId="5" xfId="53395" applyFont="1" applyFill="1" applyBorder="1"/>
    <xf numFmtId="0" fontId="310" fillId="0" borderId="4" xfId="53396" applyFont="1" applyBorder="1"/>
    <xf numFmtId="0" fontId="310" fillId="5" borderId="5" xfId="53396" applyFont="1" applyFill="1" applyBorder="1"/>
    <xf numFmtId="0" fontId="310" fillId="5" borderId="0" xfId="53396" applyFont="1" applyFill="1"/>
    <xf numFmtId="0" fontId="32" fillId="0" borderId="0" xfId="0" applyFont="1" applyAlignment="1">
      <alignment horizontal="center" vertical="top" wrapText="1"/>
    </xf>
    <xf numFmtId="0" fontId="32" fillId="6" borderId="4" xfId="0" applyFont="1" applyFill="1" applyBorder="1" applyAlignment="1">
      <alignment horizontal="left" indent="1"/>
    </xf>
    <xf numFmtId="0" fontId="32" fillId="6" borderId="4" xfId="0" applyFont="1" applyFill="1" applyBorder="1" applyAlignment="1">
      <alignment horizontal="center"/>
    </xf>
    <xf numFmtId="0" fontId="32" fillId="0" borderId="0" xfId="22" applyFont="1" applyAlignment="1">
      <alignment wrapText="1"/>
    </xf>
    <xf numFmtId="282" fontId="36" fillId="5" borderId="77" xfId="53397" applyNumberFormat="1" applyFont="1" applyFill="1" applyBorder="1" applyAlignment="1">
      <alignment horizontal="center" vertical="center" wrapText="1"/>
    </xf>
    <xf numFmtId="0" fontId="32" fillId="0" borderId="0" xfId="22" applyFont="1" applyAlignment="1">
      <alignment vertical="center" wrapText="1"/>
    </xf>
    <xf numFmtId="0" fontId="36" fillId="5" borderId="0" xfId="53396" applyFont="1" applyFill="1"/>
    <xf numFmtId="0" fontId="34" fillId="3" borderId="84" xfId="0" applyFont="1" applyFill="1" applyBorder="1" applyAlignment="1">
      <alignment horizontal="center"/>
    </xf>
    <xf numFmtId="0" fontId="34" fillId="3" borderId="85" xfId="0" applyFont="1" applyFill="1" applyBorder="1" applyAlignment="1">
      <alignment horizontal="center"/>
    </xf>
    <xf numFmtId="0" fontId="32" fillId="3" borderId="83" xfId="54" applyFont="1" applyFill="1" applyBorder="1" applyAlignment="1">
      <alignment horizontal="centerContinuous"/>
    </xf>
    <xf numFmtId="282" fontId="32" fillId="5" borderId="84" xfId="55" applyNumberFormat="1" applyFont="1" applyFill="1" applyBorder="1" applyAlignment="1">
      <alignment horizontal="center" vertical="center" wrapText="1"/>
    </xf>
    <xf numFmtId="282" fontId="32" fillId="5" borderId="85" xfId="55" applyNumberFormat="1" applyFont="1" applyFill="1" applyBorder="1" applyAlignment="1">
      <alignment horizontal="center" vertical="center" wrapText="1"/>
    </xf>
    <xf numFmtId="43" fontId="34" fillId="6" borderId="84" xfId="53392" applyFont="1" applyFill="1" applyBorder="1"/>
    <xf numFmtId="282" fontId="34" fillId="5" borderId="0" xfId="55" applyNumberFormat="1" applyFont="1" applyFill="1" applyAlignment="1">
      <alignment horizontal="center" vertical="center" wrapText="1"/>
    </xf>
    <xf numFmtId="43" fontId="32" fillId="0" borderId="5" xfId="53392" applyFont="1" applyBorder="1" applyAlignment="1">
      <alignment horizontal="left"/>
    </xf>
    <xf numFmtId="43" fontId="36" fillId="0" borderId="0" xfId="53392" applyFont="1"/>
    <xf numFmtId="0" fontId="34" fillId="5" borderId="4" xfId="0" applyFont="1" applyFill="1" applyBorder="1"/>
    <xf numFmtId="0" fontId="32" fillId="3" borderId="83" xfId="48" applyFont="1" applyFill="1" applyBorder="1"/>
    <xf numFmtId="0" fontId="48" fillId="0" borderId="0" xfId="0" applyFont="1"/>
    <xf numFmtId="168" fontId="32" fillId="5" borderId="5" xfId="36928" applyNumberFormat="1" applyFont="1" applyFill="1" applyBorder="1" applyAlignment="1">
      <alignment horizontal="center" vertical="center"/>
    </xf>
    <xf numFmtId="168" fontId="34" fillId="5" borderId="5" xfId="36928" applyNumberFormat="1" applyFont="1" applyFill="1" applyBorder="1" applyAlignment="1">
      <alignment horizontal="center" vertical="center"/>
    </xf>
    <xf numFmtId="168" fontId="34" fillId="5" borderId="77" xfId="36928" applyNumberFormat="1" applyFont="1" applyFill="1" applyBorder="1" applyAlignment="1">
      <alignment horizontal="center" vertical="center"/>
    </xf>
    <xf numFmtId="0" fontId="36" fillId="0" borderId="84" xfId="0" applyFont="1" applyBorder="1" applyAlignment="1">
      <alignment horizontal="center"/>
    </xf>
    <xf numFmtId="0" fontId="36" fillId="0" borderId="85" xfId="0" applyFont="1" applyBorder="1" applyAlignment="1">
      <alignment horizontal="center"/>
    </xf>
    <xf numFmtId="0" fontId="36" fillId="0" borderId="4" xfId="0" applyFont="1" applyBorder="1"/>
    <xf numFmtId="0" fontId="36" fillId="0" borderId="5" xfId="0" applyFont="1" applyBorder="1" applyAlignment="1">
      <alignment horizontal="center"/>
    </xf>
    <xf numFmtId="0" fontId="36" fillId="0" borderId="77" xfId="0" applyFont="1" applyBorder="1" applyAlignment="1">
      <alignment horizontal="center"/>
    </xf>
    <xf numFmtId="170" fontId="35" fillId="3" borderId="84" xfId="53404" applyNumberFormat="1" applyFont="1" applyFill="1" applyBorder="1" applyAlignment="1">
      <alignment horizontal="center" vertical="center" wrapText="1"/>
    </xf>
    <xf numFmtId="170" fontId="35" fillId="3" borderId="85" xfId="53404" applyNumberFormat="1" applyFont="1" applyFill="1" applyBorder="1" applyAlignment="1">
      <alignment horizontal="center" vertical="center" wrapText="1"/>
    </xf>
    <xf numFmtId="170" fontId="35" fillId="3" borderId="77" xfId="53404" applyNumberFormat="1" applyFont="1" applyFill="1" applyBorder="1" applyAlignment="1">
      <alignment horizontal="center" vertical="center" wrapText="1"/>
    </xf>
    <xf numFmtId="9" fontId="36" fillId="0" borderId="0" xfId="53391" applyFont="1"/>
    <xf numFmtId="0" fontId="35" fillId="3" borderId="84" xfId="0" applyFont="1" applyFill="1" applyBorder="1" applyAlignment="1">
      <alignment horizontal="left"/>
    </xf>
    <xf numFmtId="0" fontId="38" fillId="0" borderId="84" xfId="0" applyFont="1" applyBorder="1" applyAlignment="1">
      <alignment horizontal="left"/>
    </xf>
    <xf numFmtId="0" fontId="32" fillId="0" borderId="9" xfId="0" applyFont="1" applyBorder="1" applyAlignment="1">
      <alignment vertical="center"/>
    </xf>
    <xf numFmtId="0" fontId="35" fillId="3" borderId="4" xfId="0" applyFont="1" applyFill="1" applyBorder="1" applyAlignment="1">
      <alignment horizontal="center"/>
    </xf>
    <xf numFmtId="168" fontId="34" fillId="6" borderId="83" xfId="13" applyNumberFormat="1" applyFont="1" applyFill="1" applyBorder="1" applyAlignment="1">
      <alignment horizontal="center"/>
    </xf>
    <xf numFmtId="168" fontId="32" fillId="6" borderId="7" xfId="13" applyNumberFormat="1" applyFont="1" applyFill="1" applyBorder="1" applyAlignment="1">
      <alignment horizontal="center"/>
    </xf>
    <xf numFmtId="168" fontId="34" fillId="0" borderId="4" xfId="13" applyNumberFormat="1" applyFont="1" applyBorder="1" applyAlignment="1">
      <alignment horizontal="center"/>
    </xf>
    <xf numFmtId="168" fontId="34" fillId="0" borderId="4" xfId="13" applyNumberFormat="1" applyFont="1" applyBorder="1" applyAlignment="1">
      <alignment horizontal="center" vertical="center"/>
    </xf>
    <xf numFmtId="49" fontId="35" fillId="3" borderId="77" xfId="0" quotePrefix="1" applyNumberFormat="1" applyFont="1" applyFill="1" applyBorder="1" applyAlignment="1">
      <alignment horizontal="center" vertical="center" wrapText="1"/>
    </xf>
    <xf numFmtId="168" fontId="298" fillId="0" borderId="5" xfId="36282" applyNumberFormat="1" applyFont="1" applyBorder="1" applyAlignment="1">
      <alignment horizontal="center" wrapText="1"/>
    </xf>
    <xf numFmtId="0" fontId="301" fillId="4" borderId="83" xfId="0" applyFont="1" applyFill="1" applyBorder="1" applyAlignment="1">
      <alignment horizontal="left" vertical="center"/>
    </xf>
    <xf numFmtId="0" fontId="36" fillId="0" borderId="84" xfId="0" applyFont="1" applyBorder="1"/>
    <xf numFmtId="0" fontId="36" fillId="0" borderId="85" xfId="0" applyFont="1" applyBorder="1"/>
    <xf numFmtId="0" fontId="45" fillId="0" borderId="0" xfId="0" applyFont="1"/>
    <xf numFmtId="0" fontId="38" fillId="0" borderId="0" xfId="0" applyFont="1" applyAlignment="1">
      <alignment horizontal="left" vertical="center"/>
    </xf>
    <xf numFmtId="9" fontId="35" fillId="3" borderId="77" xfId="47177" applyNumberFormat="1" applyFont="1" applyFill="1" applyBorder="1" applyAlignment="1">
      <alignment horizontal="center"/>
    </xf>
    <xf numFmtId="168" fontId="34" fillId="6" borderId="9" xfId="13" applyNumberFormat="1" applyFont="1" applyFill="1" applyBorder="1" applyAlignment="1">
      <alignment horizontal="center"/>
    </xf>
    <xf numFmtId="168" fontId="34" fillId="6" borderId="10" xfId="13" applyNumberFormat="1" applyFont="1" applyFill="1" applyBorder="1" applyAlignment="1">
      <alignment horizontal="center"/>
    </xf>
    <xf numFmtId="168" fontId="34" fillId="6" borderId="7" xfId="13" applyNumberFormat="1" applyFont="1" applyFill="1" applyBorder="1" applyAlignment="1">
      <alignment horizontal="center"/>
    </xf>
    <xf numFmtId="0" fontId="36" fillId="5" borderId="5" xfId="53400" applyNumberFormat="1" applyFont="1" applyFill="1" applyBorder="1" applyAlignment="1">
      <alignment horizontal="left" vertical="center" indent="1"/>
    </xf>
    <xf numFmtId="0" fontId="32" fillId="5" borderId="5" xfId="53395" applyFont="1" applyFill="1" applyBorder="1"/>
    <xf numFmtId="0" fontId="34" fillId="5" borderId="5" xfId="53395" applyFont="1" applyFill="1" applyBorder="1"/>
    <xf numFmtId="0" fontId="32" fillId="5" borderId="5" xfId="53395" applyFont="1" applyFill="1" applyBorder="1" applyAlignment="1">
      <alignment horizontal="left" indent="1"/>
    </xf>
    <xf numFmtId="0" fontId="34" fillId="5" borderId="77" xfId="53395" applyFont="1" applyFill="1" applyBorder="1"/>
    <xf numFmtId="0" fontId="34" fillId="5" borderId="84" xfId="53400" applyNumberFormat="1" applyFont="1" applyFill="1" applyBorder="1" applyAlignment="1">
      <alignment horizontal="left" vertical="center"/>
    </xf>
    <xf numFmtId="0" fontId="36" fillId="5" borderId="5" xfId="53395" applyFont="1" applyFill="1" applyBorder="1" applyAlignment="1">
      <alignment horizontal="left" indent="1"/>
    </xf>
    <xf numFmtId="282" fontId="32" fillId="5" borderId="5" xfId="53400" applyNumberFormat="1" applyFont="1" applyFill="1" applyBorder="1" applyAlignment="1">
      <alignment horizontal="left" vertical="center" wrapText="1" indent="1"/>
    </xf>
    <xf numFmtId="282" fontId="34" fillId="5" borderId="5" xfId="53400" applyNumberFormat="1" applyFont="1" applyFill="1" applyBorder="1" applyAlignment="1">
      <alignment horizontal="left" vertical="center" wrapText="1" indent="1"/>
    </xf>
    <xf numFmtId="170" fontId="32" fillId="5" borderId="5" xfId="53400" applyNumberFormat="1" applyFont="1" applyFill="1" applyBorder="1" applyAlignment="1">
      <alignment horizontal="left" vertical="center"/>
    </xf>
    <xf numFmtId="282" fontId="32" fillId="5" borderId="5" xfId="53400" applyNumberFormat="1" applyFont="1" applyFill="1" applyBorder="1" applyAlignment="1">
      <alignment horizontal="left" vertical="center" wrapText="1"/>
    </xf>
    <xf numFmtId="282" fontId="34" fillId="5" borderId="5" xfId="53400" applyNumberFormat="1" applyFont="1" applyFill="1" applyBorder="1" applyAlignment="1">
      <alignment horizontal="left" vertical="center" wrapText="1"/>
    </xf>
    <xf numFmtId="0" fontId="48" fillId="0" borderId="5" xfId="53395" applyFont="1" applyBorder="1" applyAlignment="1">
      <alignment horizontal="left"/>
    </xf>
    <xf numFmtId="0" fontId="34" fillId="5" borderId="5" xfId="53395" applyFont="1" applyFill="1" applyBorder="1" applyAlignment="1">
      <alignment horizontal="left"/>
    </xf>
    <xf numFmtId="0" fontId="34" fillId="3" borderId="83" xfId="0" applyFont="1" applyFill="1" applyBorder="1" applyAlignment="1">
      <alignment horizontal="center"/>
    </xf>
    <xf numFmtId="0" fontId="32" fillId="2" borderId="84" xfId="0" applyFont="1" applyFill="1" applyBorder="1"/>
    <xf numFmtId="282" fontId="32" fillId="5" borderId="84" xfId="53397" applyNumberFormat="1" applyFont="1" applyFill="1" applyBorder="1" applyAlignment="1">
      <alignment horizontal="center" vertical="center" wrapText="1"/>
    </xf>
    <xf numFmtId="282" fontId="32" fillId="5" borderId="85" xfId="53397" applyNumberFormat="1" applyFont="1" applyFill="1" applyBorder="1" applyAlignment="1">
      <alignment horizontal="center" vertical="center" wrapText="1"/>
    </xf>
    <xf numFmtId="168" fontId="32" fillId="5" borderId="84" xfId="36310" applyNumberFormat="1" applyFont="1" applyFill="1" applyBorder="1" applyAlignment="1">
      <alignment horizontal="center" vertical="center" wrapText="1"/>
    </xf>
    <xf numFmtId="168" fontId="32" fillId="5" borderId="85" xfId="36310" applyNumberFormat="1" applyFont="1" applyFill="1" applyBorder="1" applyAlignment="1">
      <alignment horizontal="center" vertical="center" wrapText="1"/>
    </xf>
    <xf numFmtId="282" fontId="34" fillId="5" borderId="0" xfId="53397" applyNumberFormat="1" applyFont="1" applyFill="1" applyAlignment="1">
      <alignment horizontal="center" vertical="center" wrapText="1"/>
    </xf>
    <xf numFmtId="168" fontId="32" fillId="0" borderId="84" xfId="42" applyNumberFormat="1" applyFont="1" applyBorder="1" applyAlignment="1">
      <alignment horizontal="center"/>
    </xf>
    <xf numFmtId="168" fontId="32" fillId="0" borderId="85" xfId="42" applyNumberFormat="1" applyFont="1" applyBorder="1" applyAlignment="1">
      <alignment horizontal="center"/>
    </xf>
    <xf numFmtId="282" fontId="34" fillId="5" borderId="77" xfId="55" applyNumberFormat="1" applyFont="1" applyFill="1" applyBorder="1" applyAlignment="1">
      <alignment horizontal="center" vertical="center" wrapText="1"/>
    </xf>
    <xf numFmtId="168" fontId="34" fillId="0" borderId="5" xfId="25" applyNumberFormat="1" applyFont="1" applyBorder="1" applyAlignment="1">
      <alignment horizontal="center"/>
    </xf>
    <xf numFmtId="168" fontId="34" fillId="0" borderId="77" xfId="25" applyNumberFormat="1" applyFont="1" applyBorder="1" applyAlignment="1">
      <alignment horizontal="center"/>
    </xf>
    <xf numFmtId="282" fontId="32" fillId="5" borderId="84" xfId="53400" applyNumberFormat="1" applyFont="1" applyFill="1" applyBorder="1" applyAlignment="1">
      <alignment horizontal="center" vertical="center" wrapText="1"/>
    </xf>
    <xf numFmtId="168" fontId="32" fillId="6" borderId="84" xfId="13" applyNumberFormat="1" applyFont="1" applyFill="1" applyBorder="1" applyAlignment="1">
      <alignment horizontal="center"/>
    </xf>
    <xf numFmtId="168" fontId="32" fillId="6" borderId="83" xfId="13" applyNumberFormat="1" applyFont="1" applyFill="1" applyBorder="1" applyAlignment="1">
      <alignment horizontal="center"/>
    </xf>
    <xf numFmtId="168" fontId="34" fillId="5" borderId="84" xfId="36928" applyNumberFormat="1" applyFont="1" applyFill="1" applyBorder="1" applyAlignment="1">
      <alignment horizontal="center" vertical="center"/>
    </xf>
    <xf numFmtId="168" fontId="34" fillId="5" borderId="85" xfId="36928" applyNumberFormat="1" applyFont="1" applyFill="1" applyBorder="1" applyAlignment="1">
      <alignment horizontal="center" vertical="center"/>
    </xf>
    <xf numFmtId="0" fontId="32" fillId="5" borderId="4" xfId="48" applyFont="1" applyFill="1" applyBorder="1" applyAlignment="1">
      <alignment horizontal="left" vertical="center" indent="1"/>
    </xf>
    <xf numFmtId="37" fontId="35" fillId="3" borderId="0" xfId="0" applyNumberFormat="1" applyFont="1" applyFill="1" applyAlignment="1">
      <alignment horizontal="center"/>
    </xf>
    <xf numFmtId="37" fontId="35" fillId="3" borderId="5" xfId="0" applyNumberFormat="1" applyFont="1" applyFill="1" applyBorder="1" applyAlignment="1">
      <alignment horizontal="center"/>
    </xf>
    <xf numFmtId="168" fontId="45" fillId="5" borderId="77" xfId="36333" applyNumberFormat="1" applyFont="1" applyFill="1" applyBorder="1" applyAlignment="1">
      <alignment horizontal="center" vertical="center"/>
    </xf>
    <xf numFmtId="168" fontId="36" fillId="5" borderId="0" xfId="36333" applyNumberFormat="1" applyFont="1" applyFill="1" applyAlignment="1">
      <alignment horizontal="center"/>
    </xf>
    <xf numFmtId="0" fontId="34" fillId="2" borderId="0" xfId="0" applyFont="1" applyFill="1" applyAlignment="1">
      <alignment horizontal="left" vertical="center"/>
    </xf>
    <xf numFmtId="168" fontId="32" fillId="2" borderId="0" xfId="0" applyNumberFormat="1" applyFont="1" applyFill="1" applyAlignment="1">
      <alignment horizontal="center" vertical="center"/>
    </xf>
    <xf numFmtId="168" fontId="34" fillId="6" borderId="84" xfId="13" applyNumberFormat="1" applyFont="1" applyFill="1" applyBorder="1" applyAlignment="1">
      <alignment horizontal="center"/>
    </xf>
    <xf numFmtId="203" fontId="32" fillId="0" borderId="9" xfId="12" applyNumberFormat="1" applyFont="1" applyBorder="1" applyAlignment="1">
      <alignment horizontal="center" vertical="center"/>
    </xf>
    <xf numFmtId="203" fontId="32" fillId="0" borderId="8" xfId="12" applyNumberFormat="1" applyFont="1" applyBorder="1" applyAlignment="1">
      <alignment horizontal="center" vertical="center"/>
    </xf>
    <xf numFmtId="203" fontId="34" fillId="0" borderId="9" xfId="12" applyNumberFormat="1" applyFont="1" applyBorder="1" applyAlignment="1">
      <alignment horizontal="center" vertical="center"/>
    </xf>
    <xf numFmtId="203" fontId="34" fillId="0" borderId="8" xfId="12" applyNumberFormat="1" applyFont="1" applyBorder="1" applyAlignment="1">
      <alignment horizontal="center" vertical="center"/>
    </xf>
    <xf numFmtId="203" fontId="34" fillId="0" borderId="84" xfId="12" applyNumberFormat="1" applyFont="1" applyBorder="1" applyAlignment="1">
      <alignment horizontal="center" vertical="center"/>
    </xf>
    <xf numFmtId="203" fontId="34" fillId="0" borderId="85" xfId="12" applyNumberFormat="1" applyFont="1" applyBorder="1" applyAlignment="1">
      <alignment horizontal="center" vertical="center"/>
    </xf>
    <xf numFmtId="1" fontId="35" fillId="3" borderId="77" xfId="12" applyNumberFormat="1" applyFont="1" applyFill="1" applyBorder="1" applyAlignment="1">
      <alignment horizontal="center" vertical="center"/>
    </xf>
    <xf numFmtId="170" fontId="34" fillId="0" borderId="5" xfId="12" applyNumberFormat="1" applyFont="1" applyBorder="1" applyAlignment="1">
      <alignment horizontal="center" vertical="center"/>
    </xf>
    <xf numFmtId="170" fontId="34" fillId="0" borderId="0" xfId="12" applyNumberFormat="1" applyFont="1" applyAlignment="1">
      <alignment horizontal="center" vertical="center"/>
    </xf>
    <xf numFmtId="170" fontId="32" fillId="0" borderId="0" xfId="12" applyNumberFormat="1" applyFont="1" applyAlignment="1">
      <alignment horizontal="center" vertical="center"/>
    </xf>
    <xf numFmtId="170" fontId="32" fillId="0" borderId="5" xfId="12" applyNumberFormat="1" applyFont="1" applyBorder="1" applyAlignment="1">
      <alignment horizontal="center" vertical="center"/>
    </xf>
    <xf numFmtId="10" fontId="32" fillId="0" borderId="5" xfId="13" applyNumberFormat="1" applyFont="1" applyBorder="1" applyAlignment="1">
      <alignment horizontal="center" vertical="center"/>
    </xf>
    <xf numFmtId="10" fontId="32" fillId="0" borderId="0" xfId="13" applyNumberFormat="1" applyFont="1" applyAlignment="1">
      <alignment horizontal="center" vertical="center"/>
    </xf>
    <xf numFmtId="203" fontId="32" fillId="0" borderId="5" xfId="12" applyNumberFormat="1" applyFont="1" applyBorder="1" applyAlignment="1">
      <alignment horizontal="center"/>
    </xf>
    <xf numFmtId="203" fontId="32" fillId="0" borderId="84" xfId="12" applyNumberFormat="1" applyFont="1" applyBorder="1" applyAlignment="1">
      <alignment horizontal="center"/>
    </xf>
    <xf numFmtId="203" fontId="36" fillId="0" borderId="85" xfId="0" applyNumberFormat="1" applyFont="1" applyBorder="1" applyAlignment="1">
      <alignment horizontal="center"/>
    </xf>
    <xf numFmtId="203" fontId="34" fillId="0" borderId="77" xfId="12" applyNumberFormat="1" applyFont="1" applyBorder="1" applyAlignment="1">
      <alignment horizontal="center" vertical="center"/>
    </xf>
    <xf numFmtId="0" fontId="34" fillId="2" borderId="77" xfId="0" applyFont="1" applyFill="1" applyBorder="1"/>
    <xf numFmtId="282" fontId="32" fillId="5" borderId="87" xfId="53397" applyNumberFormat="1" applyFont="1" applyFill="1" applyBorder="1" applyAlignment="1">
      <alignment horizontal="center" vertical="center" wrapText="1"/>
    </xf>
    <xf numFmtId="0" fontId="32" fillId="2" borderId="83" xfId="0" applyFont="1" applyFill="1" applyBorder="1" applyAlignment="1">
      <alignment vertical="center"/>
    </xf>
    <xf numFmtId="282" fontId="34" fillId="5" borderId="87" xfId="53397" applyNumberFormat="1" applyFont="1" applyFill="1" applyBorder="1" applyAlignment="1">
      <alignment horizontal="center" vertical="center" wrapText="1"/>
    </xf>
    <xf numFmtId="203" fontId="34" fillId="0" borderId="10" xfId="12" applyNumberFormat="1" applyFont="1" applyBorder="1" applyAlignment="1">
      <alignment horizontal="center" vertical="center"/>
    </xf>
    <xf numFmtId="14" fontId="35" fillId="3" borderId="87" xfId="39" applyNumberFormat="1" applyFont="1" applyFill="1" applyBorder="1" applyAlignment="1">
      <alignment horizontal="center" vertical="center"/>
    </xf>
    <xf numFmtId="203" fontId="0" fillId="0" borderId="0" xfId="0" applyNumberFormat="1"/>
    <xf numFmtId="203" fontId="32" fillId="0" borderId="10" xfId="12" applyNumberFormat="1" applyFont="1" applyBorder="1" applyAlignment="1">
      <alignment horizontal="center" vertical="center"/>
    </xf>
    <xf numFmtId="203" fontId="32" fillId="0" borderId="0" xfId="12" applyNumberFormat="1" applyFont="1" applyAlignment="1">
      <alignment horizontal="center"/>
    </xf>
    <xf numFmtId="1" fontId="1" fillId="3" borderId="5" xfId="39" quotePrefix="1" applyNumberFormat="1" applyFont="1" applyFill="1" applyBorder="1" applyAlignment="1">
      <alignment horizontal="center"/>
    </xf>
    <xf numFmtId="1" fontId="1" fillId="3" borderId="87" xfId="39" quotePrefix="1" applyNumberFormat="1" applyFont="1" applyFill="1" applyBorder="1" applyAlignment="1">
      <alignment horizontal="center"/>
    </xf>
    <xf numFmtId="0" fontId="1" fillId="3" borderId="87" xfId="0" applyFont="1" applyFill="1" applyBorder="1" applyAlignment="1">
      <alignment horizontal="center"/>
    </xf>
    <xf numFmtId="203" fontId="32" fillId="0" borderId="87" xfId="12" applyNumberFormat="1" applyFont="1" applyBorder="1" applyAlignment="1">
      <alignment horizontal="center"/>
    </xf>
    <xf numFmtId="0" fontId="34" fillId="0" borderId="5" xfId="0" applyFont="1" applyBorder="1" applyAlignment="1">
      <alignment horizontal="left" vertical="center" indent="1"/>
    </xf>
    <xf numFmtId="0" fontId="34" fillId="0" borderId="13" xfId="0" applyFont="1" applyBorder="1" applyAlignment="1">
      <alignment horizontal="left" vertical="center" indent="1"/>
    </xf>
    <xf numFmtId="168" fontId="34" fillId="0" borderId="89" xfId="13" applyNumberFormat="1" applyFont="1" applyBorder="1" applyAlignment="1">
      <alignment horizontal="center" vertical="center"/>
    </xf>
    <xf numFmtId="168" fontId="34" fillId="0" borderId="88" xfId="13" applyNumberFormat="1" applyFont="1" applyBorder="1" applyAlignment="1">
      <alignment horizontal="center" vertical="center"/>
    </xf>
    <xf numFmtId="0" fontId="34" fillId="0" borderId="77" xfId="0" applyFont="1" applyBorder="1" applyAlignment="1">
      <alignment horizontal="left" vertical="center" indent="1"/>
    </xf>
    <xf numFmtId="203" fontId="32" fillId="0" borderId="87" xfId="12" applyNumberFormat="1" applyFont="1" applyBorder="1" applyAlignment="1">
      <alignment horizontal="center" vertical="center"/>
    </xf>
    <xf numFmtId="168" fontId="32" fillId="5" borderId="87" xfId="13" applyNumberFormat="1" applyFont="1" applyFill="1" applyBorder="1" applyAlignment="1">
      <alignment horizontal="center" vertical="center"/>
    </xf>
    <xf numFmtId="203" fontId="34" fillId="0" borderId="87" xfId="12" applyNumberFormat="1" applyFont="1" applyBorder="1" applyAlignment="1">
      <alignment horizontal="center" vertical="center"/>
    </xf>
    <xf numFmtId="168" fontId="34" fillId="5" borderId="87" xfId="13" applyNumberFormat="1" applyFont="1" applyFill="1" applyBorder="1" applyAlignment="1">
      <alignment horizontal="center" vertical="center"/>
    </xf>
    <xf numFmtId="0" fontId="32" fillId="5" borderId="5" xfId="0" applyFont="1" applyFill="1" applyBorder="1" applyAlignment="1">
      <alignment vertical="center"/>
    </xf>
    <xf numFmtId="282" fontId="19" fillId="0" borderId="0" xfId="0" applyNumberFormat="1" applyFont="1"/>
    <xf numFmtId="168" fontId="34" fillId="5" borderId="87" xfId="36928" applyNumberFormat="1" applyFont="1" applyFill="1" applyBorder="1" applyAlignment="1">
      <alignment horizontal="center" vertical="center"/>
    </xf>
    <xf numFmtId="282" fontId="34" fillId="5" borderId="84" xfId="53397" applyNumberFormat="1" applyFont="1" applyFill="1" applyBorder="1" applyAlignment="1">
      <alignment horizontal="center" vertical="center" wrapText="1"/>
    </xf>
    <xf numFmtId="282" fontId="34" fillId="5" borderId="85" xfId="53397" applyNumberFormat="1" applyFont="1" applyFill="1" applyBorder="1" applyAlignment="1">
      <alignment horizontal="center" vertical="center" wrapText="1"/>
    </xf>
    <xf numFmtId="168" fontId="32" fillId="5" borderId="87" xfId="36928" applyNumberFormat="1" applyFont="1" applyFill="1" applyBorder="1" applyAlignment="1">
      <alignment horizontal="center" vertical="center"/>
    </xf>
    <xf numFmtId="0" fontId="35" fillId="3" borderId="5" xfId="48" applyFont="1" applyFill="1" applyBorder="1" applyAlignment="1">
      <alignment horizontal="center" vertical="center"/>
    </xf>
    <xf numFmtId="0" fontId="35" fillId="3" borderId="0" xfId="48" applyFont="1" applyFill="1" applyAlignment="1">
      <alignment horizontal="center" vertical="center"/>
    </xf>
    <xf numFmtId="0" fontId="35" fillId="3" borderId="87" xfId="48" applyFont="1" applyFill="1" applyBorder="1" applyAlignment="1">
      <alignment horizontal="center" vertical="center"/>
    </xf>
    <xf numFmtId="0" fontId="301" fillId="4" borderId="87" xfId="0" applyFont="1" applyFill="1" applyBorder="1" applyAlignment="1">
      <alignment horizontal="center" vertical="center"/>
    </xf>
    <xf numFmtId="168" fontId="36" fillId="0" borderId="87" xfId="53391" applyNumberFormat="1" applyFont="1" applyBorder="1" applyAlignment="1">
      <alignment horizontal="center"/>
    </xf>
    <xf numFmtId="0" fontId="36" fillId="0" borderId="87" xfId="0" applyFont="1" applyBorder="1" applyAlignment="1">
      <alignment horizontal="center"/>
    </xf>
    <xf numFmtId="14" fontId="301" fillId="3" borderId="87" xfId="39" applyNumberFormat="1" applyFont="1" applyFill="1" applyBorder="1" applyAlignment="1">
      <alignment horizontal="center" vertical="center"/>
    </xf>
    <xf numFmtId="1" fontId="35" fillId="3" borderId="87" xfId="53398" applyNumberFormat="1" applyFont="1" applyFill="1" applyBorder="1" applyAlignment="1">
      <alignment horizontal="center" vertical="center"/>
    </xf>
    <xf numFmtId="0" fontId="36" fillId="0" borderId="77" xfId="0" applyFont="1" applyBorder="1"/>
    <xf numFmtId="282" fontId="48" fillId="5" borderId="87" xfId="53397" applyNumberFormat="1" applyFont="1" applyFill="1" applyBorder="1" applyAlignment="1">
      <alignment horizontal="center" vertical="center" wrapText="1"/>
    </xf>
    <xf numFmtId="168" fontId="34" fillId="5" borderId="87" xfId="36310" applyNumberFormat="1" applyFont="1" applyFill="1" applyBorder="1" applyAlignment="1">
      <alignment horizontal="center" vertical="center" wrapText="1"/>
    </xf>
    <xf numFmtId="282" fontId="34" fillId="5" borderId="87" xfId="55" applyNumberFormat="1" applyFont="1" applyFill="1" applyBorder="1" applyAlignment="1">
      <alignment horizontal="center" vertical="center" wrapText="1"/>
    </xf>
    <xf numFmtId="168" fontId="32" fillId="5" borderId="87" xfId="13" applyNumberFormat="1" applyFont="1" applyFill="1" applyBorder="1" applyAlignment="1">
      <alignment horizontal="center"/>
    </xf>
    <xf numFmtId="282" fontId="32" fillId="5" borderId="87" xfId="55" applyNumberFormat="1" applyFont="1" applyFill="1" applyBorder="1" applyAlignment="1">
      <alignment horizontal="center" vertical="center" wrapText="1"/>
    </xf>
    <xf numFmtId="0" fontId="32" fillId="0" borderId="5" xfId="0" applyFont="1" applyBorder="1" applyAlignment="1">
      <alignment horizontal="left" vertical="center"/>
    </xf>
    <xf numFmtId="168" fontId="32" fillId="6" borderId="87" xfId="13" applyNumberFormat="1" applyFont="1" applyFill="1" applyBorder="1" applyAlignment="1">
      <alignment horizontal="center"/>
    </xf>
    <xf numFmtId="203" fontId="32" fillId="0" borderId="84" xfId="12" applyNumberFormat="1" applyFont="1" applyBorder="1" applyAlignment="1">
      <alignment horizontal="center" vertical="center"/>
    </xf>
    <xf numFmtId="203" fontId="32" fillId="0" borderId="85" xfId="12" applyNumberFormat="1" applyFont="1" applyBorder="1" applyAlignment="1">
      <alignment horizontal="center" vertical="center"/>
    </xf>
    <xf numFmtId="168" fontId="32" fillId="6" borderId="85" xfId="13" applyNumberFormat="1" applyFont="1" applyFill="1" applyBorder="1" applyAlignment="1">
      <alignment horizontal="center"/>
    </xf>
    <xf numFmtId="168" fontId="32" fillId="6" borderId="77" xfId="13" applyNumberFormat="1" applyFont="1" applyFill="1" applyBorder="1" applyAlignment="1">
      <alignment horizontal="center"/>
    </xf>
    <xf numFmtId="168" fontId="34" fillId="6" borderId="87" xfId="13" applyNumberFormat="1" applyFont="1" applyFill="1" applyBorder="1" applyAlignment="1">
      <alignment horizontal="center"/>
    </xf>
    <xf numFmtId="168" fontId="34" fillId="6" borderId="5" xfId="13" applyNumberFormat="1" applyFont="1" applyFill="1" applyBorder="1" applyAlignment="1">
      <alignment horizontal="center" vertical="center"/>
    </xf>
    <xf numFmtId="168" fontId="34" fillId="6" borderId="87" xfId="13" applyNumberFormat="1" applyFont="1" applyFill="1" applyBorder="1" applyAlignment="1">
      <alignment horizontal="center" vertical="center"/>
    </xf>
    <xf numFmtId="168" fontId="34" fillId="6" borderId="4" xfId="13" applyNumberFormat="1" applyFont="1" applyFill="1" applyBorder="1" applyAlignment="1">
      <alignment horizontal="center" vertical="center"/>
    </xf>
    <xf numFmtId="0" fontId="35" fillId="3" borderId="84" xfId="23" applyFont="1" applyFill="1" applyBorder="1" applyAlignment="1">
      <alignment vertical="top"/>
    </xf>
    <xf numFmtId="0" fontId="35" fillId="3" borderId="84" xfId="0" applyFont="1" applyFill="1" applyBorder="1" applyAlignment="1">
      <alignment horizontal="centerContinuous"/>
    </xf>
    <xf numFmtId="0" fontId="35" fillId="3" borderId="85" xfId="0" applyFont="1" applyFill="1" applyBorder="1" applyAlignment="1">
      <alignment horizontal="centerContinuous"/>
    </xf>
    <xf numFmtId="0" fontId="35" fillId="3" borderId="83" xfId="0" applyFont="1" applyFill="1" applyBorder="1" applyAlignment="1">
      <alignment horizontal="centerContinuous"/>
    </xf>
    <xf numFmtId="0" fontId="35" fillId="3" borderId="77" xfId="23" quotePrefix="1" applyFont="1" applyFill="1" applyBorder="1"/>
    <xf numFmtId="176" fontId="35" fillId="3" borderId="5" xfId="23" applyNumberFormat="1" applyFont="1" applyFill="1" applyBorder="1" applyAlignment="1">
      <alignment horizontal="center"/>
    </xf>
    <xf numFmtId="0" fontId="35" fillId="3" borderId="5" xfId="0" quotePrefix="1" applyFont="1" applyFill="1" applyBorder="1" applyAlignment="1">
      <alignment horizontal="center"/>
    </xf>
    <xf numFmtId="168" fontId="299" fillId="0" borderId="10" xfId="36282" applyNumberFormat="1" applyFont="1" applyBorder="1" applyAlignment="1">
      <alignment horizontal="center" wrapText="1"/>
    </xf>
    <xf numFmtId="0" fontId="35" fillId="3" borderId="83" xfId="0" applyFont="1" applyFill="1" applyBorder="1" applyAlignment="1">
      <alignment vertical="center"/>
    </xf>
    <xf numFmtId="0" fontId="35" fillId="0" borderId="0" xfId="35" applyFont="1" applyAlignment="1">
      <alignment vertical="center" wrapText="1"/>
    </xf>
    <xf numFmtId="203" fontId="34" fillId="0" borderId="9" xfId="5" applyNumberFormat="1" applyFont="1" applyBorder="1" applyAlignment="1">
      <alignment horizontal="center" vertical="center"/>
    </xf>
    <xf numFmtId="203" fontId="34" fillId="0" borderId="8" xfId="5" applyNumberFormat="1" applyFont="1" applyBorder="1" applyAlignment="1">
      <alignment horizontal="center" vertical="center"/>
    </xf>
    <xf numFmtId="203" fontId="34" fillId="0" borderId="10" xfId="5" applyNumberFormat="1" applyFont="1" applyBorder="1" applyAlignment="1">
      <alignment horizontal="center" vertical="center"/>
    </xf>
    <xf numFmtId="168" fontId="34" fillId="0" borderId="9" xfId="53378" applyNumberFormat="1" applyFont="1" applyBorder="1" applyAlignment="1">
      <alignment horizontal="center" vertical="center"/>
    </xf>
    <xf numFmtId="168" fontId="34" fillId="0" borderId="10" xfId="53378" applyNumberFormat="1" applyFont="1" applyBorder="1" applyAlignment="1">
      <alignment horizontal="center" vertical="center"/>
    </xf>
    <xf numFmtId="168" fontId="298" fillId="0" borderId="0" xfId="36282" applyNumberFormat="1" applyFont="1" applyAlignment="1">
      <alignment horizontal="center" vertical="center" wrapText="1"/>
    </xf>
    <xf numFmtId="168" fontId="299" fillId="0" borderId="0" xfId="36282" applyNumberFormat="1" applyFont="1" applyAlignment="1">
      <alignment horizontal="center" vertical="center" wrapText="1"/>
    </xf>
    <xf numFmtId="14" fontId="301" fillId="3" borderId="77" xfId="44" applyNumberFormat="1" applyFont="1" applyFill="1" applyBorder="1" applyAlignment="1">
      <alignment horizontal="center" vertical="center" wrapText="1"/>
    </xf>
    <xf numFmtId="203" fontId="32" fillId="0" borderId="5" xfId="0" applyNumberFormat="1" applyFont="1" applyBorder="1" applyAlignment="1">
      <alignment horizontal="center"/>
    </xf>
    <xf numFmtId="203" fontId="32" fillId="0" borderId="0" xfId="0" applyNumberFormat="1" applyFont="1" applyAlignment="1">
      <alignment horizontal="center"/>
    </xf>
    <xf numFmtId="203" fontId="34" fillId="0" borderId="9" xfId="0" applyNumberFormat="1" applyFont="1" applyBorder="1" applyAlignment="1">
      <alignment horizontal="center"/>
    </xf>
    <xf numFmtId="203" fontId="34" fillId="0" borderId="8" xfId="0" applyNumberFormat="1" applyFont="1" applyBorder="1" applyAlignment="1">
      <alignment horizontal="center"/>
    </xf>
    <xf numFmtId="0" fontId="35" fillId="3" borderId="84" xfId="0" applyFont="1" applyFill="1" applyBorder="1" applyAlignment="1">
      <alignment vertical="center"/>
    </xf>
    <xf numFmtId="0" fontId="35" fillId="3" borderId="85" xfId="0" applyFont="1" applyFill="1" applyBorder="1" applyAlignment="1">
      <alignment vertical="center"/>
    </xf>
    <xf numFmtId="168" fontId="32" fillId="0" borderId="77" xfId="53378" applyNumberFormat="1" applyFont="1" applyBorder="1" applyAlignment="1">
      <alignment horizontal="center" vertical="center"/>
    </xf>
    <xf numFmtId="0" fontId="45" fillId="0" borderId="4" xfId="0" applyFont="1" applyBorder="1" applyAlignment="1">
      <alignment vertical="center"/>
    </xf>
    <xf numFmtId="168" fontId="32" fillId="0" borderId="9" xfId="36282" applyNumberFormat="1" applyFont="1" applyBorder="1" applyAlignment="1">
      <alignment horizontal="center" vertical="center"/>
    </xf>
    <xf numFmtId="168" fontId="32" fillId="0" borderId="10" xfId="36282" applyNumberFormat="1" applyFont="1" applyBorder="1" applyAlignment="1">
      <alignment horizontal="center" vertical="center"/>
    </xf>
    <xf numFmtId="1" fontId="35" fillId="3" borderId="0" xfId="12" applyNumberFormat="1" applyFont="1" applyFill="1" applyAlignment="1">
      <alignment vertical="center"/>
    </xf>
    <xf numFmtId="3" fontId="32" fillId="0" borderId="5" xfId="12" applyNumberFormat="1" applyFont="1" applyBorder="1" applyAlignment="1">
      <alignment horizontal="center" vertical="center"/>
    </xf>
    <xf numFmtId="3" fontId="32" fillId="0" borderId="0" xfId="12" applyNumberFormat="1" applyFont="1" applyAlignment="1">
      <alignment horizontal="center" vertical="center"/>
    </xf>
    <xf numFmtId="0" fontId="34" fillId="0" borderId="7" xfId="0" applyFont="1" applyBorder="1" applyAlignment="1">
      <alignment horizontal="left" vertical="center"/>
    </xf>
    <xf numFmtId="3" fontId="34" fillId="0" borderId="9" xfId="12" applyNumberFormat="1" applyFont="1" applyBorder="1" applyAlignment="1">
      <alignment horizontal="center" vertical="center"/>
    </xf>
    <xf numFmtId="3" fontId="34" fillId="0" borderId="8" xfId="12" applyNumberFormat="1" applyFont="1" applyBorder="1" applyAlignment="1">
      <alignment horizontal="center" vertical="center"/>
    </xf>
    <xf numFmtId="168" fontId="34" fillId="0" borderId="10" xfId="12" applyNumberFormat="1" applyFont="1" applyBorder="1" applyAlignment="1">
      <alignment horizontal="center" vertical="center"/>
    </xf>
    <xf numFmtId="0" fontId="32" fillId="0" borderId="7" xfId="0" applyFont="1" applyBorder="1" applyAlignment="1">
      <alignment horizontal="left" vertical="center"/>
    </xf>
    <xf numFmtId="168" fontId="32" fillId="0" borderId="9" xfId="53391" applyNumberFormat="1" applyFont="1" applyBorder="1" applyAlignment="1">
      <alignment horizontal="center" vertical="center"/>
    </xf>
    <xf numFmtId="168" fontId="32" fillId="0" borderId="8" xfId="53391" applyNumberFormat="1" applyFont="1" applyBorder="1" applyAlignment="1">
      <alignment horizontal="center" vertical="center"/>
    </xf>
    <xf numFmtId="168" fontId="32" fillId="0" borderId="10" xfId="12" applyNumberFormat="1" applyFont="1" applyBorder="1" applyAlignment="1">
      <alignment horizontal="center" vertical="center"/>
    </xf>
    <xf numFmtId="1" fontId="35" fillId="3" borderId="0" xfId="12" applyNumberFormat="1" applyFont="1" applyFill="1" applyAlignment="1">
      <alignment horizontal="center"/>
    </xf>
    <xf numFmtId="0" fontId="301" fillId="4" borderId="5" xfId="0" applyFont="1" applyFill="1" applyBorder="1" applyAlignment="1">
      <alignment horizontal="center" vertical="center"/>
    </xf>
    <xf numFmtId="168" fontId="32" fillId="0" borderId="87" xfId="53378" applyNumberFormat="1" applyFont="1" applyBorder="1" applyAlignment="1">
      <alignment horizontal="center" vertical="center"/>
    </xf>
    <xf numFmtId="0" fontId="35" fillId="3" borderId="0" xfId="2" applyFont="1" applyFill="1" applyAlignment="1">
      <alignment horizontal="center"/>
    </xf>
    <xf numFmtId="0" fontId="35" fillId="3" borderId="87" xfId="2" applyFont="1" applyFill="1" applyBorder="1" applyAlignment="1">
      <alignment horizontal="center"/>
    </xf>
    <xf numFmtId="0" fontId="35" fillId="3" borderId="5" xfId="0" applyFont="1" applyFill="1" applyBorder="1" applyAlignment="1">
      <alignment horizontal="center" vertical="top"/>
    </xf>
    <xf numFmtId="251" fontId="32" fillId="0" borderId="84" xfId="5" applyNumberFormat="1" applyFont="1" applyBorder="1" applyAlignment="1">
      <alignment horizontal="center" vertical="center"/>
    </xf>
    <xf numFmtId="251" fontId="32" fillId="0" borderId="5" xfId="5" applyNumberFormat="1" applyFont="1" applyBorder="1" applyAlignment="1">
      <alignment horizontal="center" vertical="center"/>
    </xf>
    <xf numFmtId="251" fontId="34" fillId="0" borderId="77" xfId="5" applyNumberFormat="1" applyFont="1" applyBorder="1" applyAlignment="1">
      <alignment horizontal="center" vertical="center"/>
    </xf>
    <xf numFmtId="168" fontId="32" fillId="0" borderId="84" xfId="53391" applyNumberFormat="1" applyFont="1" applyBorder="1" applyAlignment="1">
      <alignment horizontal="center" vertical="center"/>
    </xf>
    <xf numFmtId="168" fontId="32" fillId="0" borderId="85" xfId="53391" applyNumberFormat="1" applyFont="1" applyBorder="1" applyAlignment="1">
      <alignment horizontal="center" vertical="center"/>
    </xf>
    <xf numFmtId="168" fontId="32" fillId="0" borderId="5" xfId="53391" applyNumberFormat="1" applyFont="1" applyBorder="1" applyAlignment="1">
      <alignment horizontal="center" vertical="center"/>
    </xf>
    <xf numFmtId="168" fontId="32" fillId="0" borderId="87" xfId="53391" applyNumberFormat="1" applyFont="1" applyBorder="1" applyAlignment="1">
      <alignment horizontal="center" vertical="center"/>
    </xf>
    <xf numFmtId="168" fontId="34" fillId="0" borderId="77" xfId="53391" applyNumberFormat="1" applyFont="1" applyBorder="1" applyAlignment="1">
      <alignment horizontal="center" vertical="center"/>
    </xf>
    <xf numFmtId="168" fontId="32" fillId="0" borderId="83" xfId="53391" applyNumberFormat="1" applyFont="1" applyBorder="1" applyAlignment="1">
      <alignment horizontal="center" vertical="center"/>
    </xf>
    <xf numFmtId="168" fontId="32" fillId="0" borderId="4" xfId="53391" applyNumberFormat="1" applyFont="1" applyBorder="1" applyAlignment="1">
      <alignment horizontal="center" vertical="center"/>
    </xf>
    <xf numFmtId="168" fontId="34" fillId="0" borderId="9" xfId="53391" applyNumberFormat="1" applyFont="1" applyBorder="1" applyAlignment="1">
      <alignment horizontal="center" vertical="center"/>
    </xf>
    <xf numFmtId="168" fontId="34" fillId="0" borderId="10" xfId="53391" applyNumberFormat="1" applyFont="1" applyBorder="1" applyAlignment="1">
      <alignment horizontal="center" vertical="center"/>
    </xf>
    <xf numFmtId="168" fontId="34" fillId="0" borderId="7" xfId="53391" applyNumberFormat="1" applyFont="1" applyBorder="1" applyAlignment="1">
      <alignment horizontal="center" vertical="center"/>
    </xf>
    <xf numFmtId="168" fontId="32" fillId="6" borderId="5" xfId="13" applyNumberFormat="1" applyFont="1" applyFill="1" applyBorder="1" applyAlignment="1">
      <alignment horizontal="center" vertical="center"/>
    </xf>
    <xf numFmtId="168" fontId="32" fillId="6" borderId="87" xfId="13" applyNumberFormat="1" applyFont="1" applyFill="1" applyBorder="1" applyAlignment="1">
      <alignment horizontal="center" vertical="center"/>
    </xf>
    <xf numFmtId="168" fontId="32" fillId="6" borderId="4" xfId="13" applyNumberFormat="1" applyFont="1" applyFill="1" applyBorder="1" applyAlignment="1">
      <alignment horizontal="center" vertical="center"/>
    </xf>
    <xf numFmtId="17" fontId="35" fillId="3" borderId="77" xfId="0" applyNumberFormat="1" applyFont="1" applyFill="1" applyBorder="1" applyAlignment="1">
      <alignment horizontal="center"/>
    </xf>
    <xf numFmtId="170" fontId="32" fillId="5" borderId="84" xfId="55" applyNumberFormat="1" applyFont="1" applyFill="1" applyBorder="1" applyAlignment="1">
      <alignment horizontal="left" vertical="center"/>
    </xf>
    <xf numFmtId="170" fontId="32" fillId="5" borderId="85" xfId="55" applyNumberFormat="1" applyFont="1" applyFill="1" applyBorder="1" applyAlignment="1">
      <alignment horizontal="left" vertical="center"/>
    </xf>
    <xf numFmtId="168" fontId="32" fillId="5" borderId="0" xfId="53391" applyNumberFormat="1" applyFont="1" applyFill="1" applyAlignment="1">
      <alignment horizontal="center" vertical="center" wrapText="1"/>
    </xf>
    <xf numFmtId="168" fontId="34" fillId="5" borderId="0" xfId="53391" applyNumberFormat="1" applyFont="1" applyFill="1" applyAlignment="1">
      <alignment horizontal="center" vertical="center" wrapText="1"/>
    </xf>
    <xf numFmtId="284" fontId="45" fillId="5" borderId="0" xfId="47177" applyNumberFormat="1" applyFont="1" applyFill="1" applyAlignment="1">
      <alignment horizontal="center" vertical="center"/>
    </xf>
    <xf numFmtId="9" fontId="45" fillId="5" borderId="0" xfId="36333" applyFont="1" applyFill="1" applyAlignment="1">
      <alignment horizontal="center" vertical="center"/>
    </xf>
    <xf numFmtId="284" fontId="35" fillId="3" borderId="76" xfId="47177" applyNumberFormat="1" applyFont="1" applyFill="1" applyBorder="1" applyAlignment="1">
      <alignment horizontal="center" vertical="center"/>
    </xf>
    <xf numFmtId="284" fontId="35" fillId="3" borderId="82" xfId="47177" applyNumberFormat="1" applyFont="1" applyFill="1" applyBorder="1" applyAlignment="1">
      <alignment horizontal="center" vertical="center"/>
    </xf>
    <xf numFmtId="284" fontId="35" fillId="3" borderId="78" xfId="47177" applyNumberFormat="1" applyFont="1" applyFill="1" applyBorder="1" applyAlignment="1">
      <alignment horizontal="center" vertical="center"/>
    </xf>
    <xf numFmtId="285" fontId="38" fillId="5" borderId="87" xfId="47177" applyNumberFormat="1" applyFont="1" applyFill="1" applyBorder="1" applyAlignment="1">
      <alignment horizontal="center" vertical="center"/>
    </xf>
    <xf numFmtId="17" fontId="35" fillId="3" borderId="5" xfId="36333" applyNumberFormat="1" applyFont="1" applyFill="1" applyBorder="1" applyAlignment="1">
      <alignment horizontal="center" vertical="center" wrapText="1"/>
    </xf>
    <xf numFmtId="0" fontId="34" fillId="0" borderId="4" xfId="22" applyFont="1" applyBorder="1"/>
    <xf numFmtId="0" fontId="48" fillId="5" borderId="77" xfId="53395" applyFont="1" applyFill="1" applyBorder="1"/>
    <xf numFmtId="17" fontId="35" fillId="3" borderId="77" xfId="53396" applyNumberFormat="1" applyFont="1" applyFill="1" applyBorder="1" applyAlignment="1">
      <alignment horizontal="center"/>
    </xf>
    <xf numFmtId="168" fontId="48" fillId="0" borderId="9" xfId="53391" applyNumberFormat="1" applyFont="1" applyBorder="1" applyAlignment="1">
      <alignment horizontal="center"/>
    </xf>
    <xf numFmtId="168" fontId="48" fillId="0" borderId="10" xfId="53391" applyNumberFormat="1" applyFont="1" applyBorder="1" applyAlignment="1">
      <alignment horizontal="center"/>
    </xf>
    <xf numFmtId="37" fontId="35" fillId="3" borderId="87" xfId="0" applyNumberFormat="1" applyFont="1" applyFill="1" applyBorder="1" applyAlignment="1">
      <alignment horizontal="center"/>
    </xf>
    <xf numFmtId="0" fontId="34" fillId="2" borderId="4" xfId="0" applyFont="1" applyFill="1" applyBorder="1" applyAlignment="1">
      <alignment horizontal="center"/>
    </xf>
    <xf numFmtId="3" fontId="32" fillId="0" borderId="85" xfId="12" applyNumberFormat="1" applyFont="1" applyBorder="1" applyAlignment="1">
      <alignment horizontal="center" vertical="center"/>
    </xf>
    <xf numFmtId="0" fontId="32" fillId="5" borderId="4" xfId="0" applyFont="1" applyFill="1" applyBorder="1" applyAlignment="1">
      <alignment horizontal="left" vertical="center" wrapText="1" indent="1"/>
    </xf>
    <xf numFmtId="0" fontId="35" fillId="3" borderId="87" xfId="0" applyFont="1" applyFill="1" applyBorder="1" applyAlignment="1">
      <alignment horizontal="center" vertical="center" wrapText="1"/>
    </xf>
    <xf numFmtId="0" fontId="34" fillId="0" borderId="87" xfId="0" applyFont="1" applyBorder="1" applyAlignment="1">
      <alignment horizontal="center" vertical="center" wrapText="1"/>
    </xf>
    <xf numFmtId="168" fontId="298" fillId="0" borderId="87" xfId="36282" applyNumberFormat="1" applyFont="1" applyBorder="1" applyAlignment="1">
      <alignment horizontal="center" wrapText="1"/>
    </xf>
    <xf numFmtId="0" fontId="36" fillId="0" borderId="84" xfId="0" applyFont="1" applyBorder="1" applyAlignment="1">
      <alignment horizontal="center" vertical="center"/>
    </xf>
    <xf numFmtId="0" fontId="36" fillId="0" borderId="85" xfId="0" applyFont="1" applyBorder="1" applyAlignment="1">
      <alignment horizontal="center" vertical="center"/>
    </xf>
    <xf numFmtId="168" fontId="298" fillId="0" borderId="87" xfId="36282" applyNumberFormat="1" applyFont="1" applyBorder="1" applyAlignment="1">
      <alignment horizontal="center" vertical="center" wrapText="1"/>
    </xf>
    <xf numFmtId="168" fontId="299" fillId="0" borderId="87" xfId="36282" applyNumberFormat="1" applyFont="1" applyBorder="1" applyAlignment="1">
      <alignment horizontal="center" vertical="center" wrapText="1"/>
    </xf>
    <xf numFmtId="3" fontId="45" fillId="0" borderId="87" xfId="35" applyNumberFormat="1" applyFont="1" applyBorder="1" applyAlignment="1">
      <alignment horizontal="center" vertical="center"/>
    </xf>
    <xf numFmtId="3" fontId="38" fillId="0" borderId="87" xfId="35" applyNumberFormat="1" applyFont="1" applyBorder="1" applyAlignment="1">
      <alignment horizontal="center" vertical="center"/>
    </xf>
    <xf numFmtId="3" fontId="45" fillId="0" borderId="87" xfId="3407" applyNumberFormat="1" applyFont="1" applyBorder="1" applyAlignment="1">
      <alignment horizontal="center" vertical="center"/>
    </xf>
    <xf numFmtId="3" fontId="38" fillId="0" borderId="87" xfId="3407" applyNumberFormat="1" applyFont="1" applyBorder="1" applyAlignment="1">
      <alignment horizontal="center" vertical="center"/>
    </xf>
    <xf numFmtId="0" fontId="301" fillId="3" borderId="87" xfId="91" applyFont="1" applyFill="1" applyBorder="1" applyAlignment="1">
      <alignment horizontal="center" vertical="center"/>
    </xf>
    <xf numFmtId="203" fontId="32" fillId="0" borderId="87" xfId="5" applyNumberFormat="1" applyFont="1" applyBorder="1" applyAlignment="1">
      <alignment horizontal="center" vertical="center"/>
    </xf>
    <xf numFmtId="168" fontId="34" fillId="0" borderId="87" xfId="53378" applyNumberFormat="1" applyFont="1" applyBorder="1" applyAlignment="1">
      <alignment horizontal="center" vertical="center"/>
    </xf>
    <xf numFmtId="168" fontId="34" fillId="0" borderId="87" xfId="53378" applyNumberFormat="1" applyFont="1" applyBorder="1" applyAlignment="1">
      <alignment horizontal="center"/>
    </xf>
    <xf numFmtId="0" fontId="35" fillId="3" borderId="83" xfId="49865" applyFont="1" applyFill="1" applyBorder="1" applyAlignment="1">
      <alignment horizontal="left" vertical="top"/>
    </xf>
    <xf numFmtId="168" fontId="34" fillId="0" borderId="87" xfId="13" applyNumberFormat="1" applyFont="1" applyBorder="1" applyAlignment="1">
      <alignment horizontal="center"/>
    </xf>
    <xf numFmtId="203" fontId="36" fillId="0" borderId="87" xfId="0" applyNumberFormat="1" applyFont="1" applyBorder="1" applyAlignment="1">
      <alignment horizontal="center"/>
    </xf>
    <xf numFmtId="170" fontId="34" fillId="0" borderId="87" xfId="12" applyNumberFormat="1" applyFont="1" applyBorder="1" applyAlignment="1">
      <alignment horizontal="center" vertical="center"/>
    </xf>
    <xf numFmtId="168" fontId="34" fillId="0" borderId="87" xfId="13" applyNumberFormat="1" applyFont="1" applyBorder="1" applyAlignment="1">
      <alignment horizontal="center" vertical="center"/>
    </xf>
    <xf numFmtId="170" fontId="32" fillId="0" borderId="87" xfId="12" applyNumberFormat="1" applyFont="1" applyBorder="1" applyAlignment="1">
      <alignment horizontal="center" vertical="center"/>
    </xf>
    <xf numFmtId="168" fontId="32" fillId="0" borderId="87" xfId="13" applyNumberFormat="1" applyFont="1" applyBorder="1" applyAlignment="1">
      <alignment horizontal="center" vertical="center"/>
    </xf>
    <xf numFmtId="10" fontId="32" fillId="0" borderId="87" xfId="13" applyNumberFormat="1" applyFont="1" applyBorder="1" applyAlignment="1">
      <alignment horizontal="center" vertical="center"/>
    </xf>
    <xf numFmtId="168" fontId="32" fillId="0" borderId="87" xfId="12" applyNumberFormat="1" applyFont="1" applyBorder="1" applyAlignment="1">
      <alignment horizontal="center" vertical="center"/>
    </xf>
    <xf numFmtId="0" fontId="301" fillId="3" borderId="83" xfId="91" applyFont="1" applyFill="1" applyBorder="1" applyAlignment="1">
      <alignment vertical="top" wrapText="1"/>
    </xf>
    <xf numFmtId="168" fontId="32" fillId="0" borderId="87" xfId="31" applyNumberFormat="1" applyFont="1" applyBorder="1" applyAlignment="1">
      <alignment horizontal="center"/>
    </xf>
    <xf numFmtId="168" fontId="32" fillId="0" borderId="87" xfId="18" applyNumberFormat="1" applyFont="1" applyBorder="1" applyAlignment="1">
      <alignment horizontal="center"/>
    </xf>
    <xf numFmtId="167" fontId="32" fillId="0" borderId="87" xfId="49" applyNumberFormat="1" applyFont="1" applyBorder="1" applyAlignment="1">
      <alignment horizontal="center" vertical="center" wrapText="1"/>
    </xf>
    <xf numFmtId="169" fontId="36" fillId="0" borderId="87" xfId="49" applyNumberFormat="1" applyFont="1" applyBorder="1" applyAlignment="1">
      <alignment horizontal="center" vertical="center" wrapText="1"/>
    </xf>
    <xf numFmtId="284" fontId="32" fillId="5" borderId="87" xfId="0" applyNumberFormat="1" applyFont="1" applyFill="1" applyBorder="1" applyAlignment="1">
      <alignment horizontal="center" vertical="center"/>
    </xf>
    <xf numFmtId="168" fontId="32" fillId="5" borderId="87" xfId="36333" applyNumberFormat="1" applyFont="1" applyFill="1" applyBorder="1" applyAlignment="1">
      <alignment horizontal="center" vertical="center"/>
    </xf>
    <xf numFmtId="284" fontId="38" fillId="5" borderId="87" xfId="47177" applyNumberFormat="1" applyFont="1" applyFill="1" applyBorder="1" applyAlignment="1">
      <alignment horizontal="center" vertical="center"/>
    </xf>
    <xf numFmtId="10" fontId="38" fillId="5" borderId="87" xfId="53391" applyNumberFormat="1" applyFont="1" applyFill="1" applyBorder="1" applyAlignment="1">
      <alignment horizontal="center" vertical="center"/>
    </xf>
    <xf numFmtId="17" fontId="35" fillId="3" borderId="87" xfId="36333" applyNumberFormat="1" applyFont="1" applyFill="1" applyBorder="1" applyAlignment="1">
      <alignment horizontal="center" vertical="center" wrapText="1"/>
    </xf>
    <xf numFmtId="0" fontId="35" fillId="3" borderId="83" xfId="0" applyFont="1" applyFill="1" applyBorder="1" applyAlignment="1">
      <alignment wrapText="1"/>
    </xf>
    <xf numFmtId="0" fontId="35" fillId="3" borderId="77" xfId="1" applyFont="1" applyFill="1" applyBorder="1"/>
    <xf numFmtId="0" fontId="35" fillId="3" borderId="87" xfId="0" applyFont="1" applyFill="1" applyBorder="1" applyAlignment="1">
      <alignment horizontal="center"/>
    </xf>
    <xf numFmtId="0" fontId="32" fillId="0" borderId="87" xfId="0" applyFont="1" applyBorder="1"/>
    <xf numFmtId="0" fontId="32" fillId="5" borderId="87" xfId="0" applyFont="1" applyFill="1" applyBorder="1"/>
    <xf numFmtId="0" fontId="34" fillId="6" borderId="87" xfId="0" applyFont="1" applyFill="1" applyBorder="1" applyAlignment="1">
      <alignment horizontal="left"/>
    </xf>
    <xf numFmtId="0" fontId="34" fillId="0" borderId="87" xfId="0" applyFont="1" applyBorder="1" applyAlignment="1">
      <alignment horizontal="left"/>
    </xf>
    <xf numFmtId="168" fontId="32" fillId="5" borderId="87" xfId="53391" applyNumberFormat="1" applyFont="1" applyFill="1" applyBorder="1" applyAlignment="1">
      <alignment horizontal="center" vertical="center" wrapText="1"/>
    </xf>
    <xf numFmtId="168" fontId="34" fillId="5" borderId="87" xfId="53391" applyNumberFormat="1" applyFont="1" applyFill="1" applyBorder="1" applyAlignment="1">
      <alignment horizontal="center" vertical="center" wrapText="1"/>
    </xf>
    <xf numFmtId="0" fontId="301" fillId="3" borderId="87" xfId="53395" applyFont="1" applyFill="1" applyBorder="1" applyAlignment="1">
      <alignment horizontal="center" vertical="center"/>
    </xf>
    <xf numFmtId="168" fontId="32" fillId="5" borderId="87" xfId="36310" applyNumberFormat="1" applyFont="1" applyFill="1" applyBorder="1" applyAlignment="1">
      <alignment horizontal="center" vertical="center" wrapText="1"/>
    </xf>
    <xf numFmtId="282" fontId="36" fillId="5" borderId="87" xfId="53397" applyNumberFormat="1" applyFont="1" applyFill="1" applyBorder="1" applyAlignment="1">
      <alignment horizontal="center" vertical="center" wrapText="1"/>
    </xf>
    <xf numFmtId="0" fontId="310" fillId="5" borderId="87" xfId="53396" applyFont="1" applyFill="1" applyBorder="1"/>
    <xf numFmtId="176" fontId="35" fillId="3" borderId="87" xfId="44" applyNumberFormat="1" applyFont="1" applyFill="1" applyBorder="1" applyAlignment="1">
      <alignment horizontal="center" vertical="center" wrapText="1"/>
    </xf>
    <xf numFmtId="14" fontId="35" fillId="3" borderId="87" xfId="39" applyNumberFormat="1" applyFont="1" applyFill="1" applyBorder="1" applyAlignment="1">
      <alignment horizontal="center"/>
    </xf>
    <xf numFmtId="168" fontId="32" fillId="0" borderId="87" xfId="25" applyNumberFormat="1" applyFont="1" applyBorder="1" applyAlignment="1">
      <alignment horizontal="center"/>
    </xf>
    <xf numFmtId="168" fontId="34" fillId="0" borderId="87" xfId="25" applyNumberFormat="1" applyFont="1" applyBorder="1" applyAlignment="1">
      <alignment horizontal="center"/>
    </xf>
    <xf numFmtId="0" fontId="35" fillId="4" borderId="83" xfId="0" applyFont="1" applyFill="1" applyBorder="1" applyAlignment="1">
      <alignment horizontal="left" vertical="center"/>
    </xf>
    <xf numFmtId="0" fontId="35" fillId="3" borderId="87" xfId="3" applyFont="1" applyFill="1" applyBorder="1" applyAlignment="1">
      <alignment horizontal="center"/>
    </xf>
    <xf numFmtId="170" fontId="32" fillId="5" borderId="84" xfId="53400" applyNumberFormat="1" applyFont="1" applyFill="1" applyBorder="1" applyAlignment="1">
      <alignment horizontal="left" vertical="center"/>
    </xf>
    <xf numFmtId="170" fontId="32" fillId="5" borderId="85" xfId="53400" applyNumberFormat="1" applyFont="1" applyFill="1" applyBorder="1" applyAlignment="1">
      <alignment horizontal="left" vertical="center"/>
    </xf>
    <xf numFmtId="0" fontId="34" fillId="5" borderId="84" xfId="3" applyFont="1" applyFill="1" applyBorder="1" applyAlignment="1">
      <alignment horizontal="center" vertical="center"/>
    </xf>
    <xf numFmtId="0" fontId="34" fillId="5" borderId="85" xfId="3" applyFont="1" applyFill="1" applyBorder="1" applyAlignment="1">
      <alignment horizontal="center" vertical="center"/>
    </xf>
    <xf numFmtId="282" fontId="32" fillId="5" borderId="87" xfId="53400" applyNumberFormat="1" applyFont="1" applyFill="1" applyBorder="1" applyAlignment="1">
      <alignment horizontal="center" vertical="center" wrapText="1"/>
    </xf>
    <xf numFmtId="168" fontId="32" fillId="2" borderId="87" xfId="0" applyNumberFormat="1" applyFont="1" applyFill="1" applyBorder="1" applyAlignment="1">
      <alignment horizontal="center" vertical="center"/>
    </xf>
    <xf numFmtId="282" fontId="34" fillId="5" borderId="87" xfId="53400" applyNumberFormat="1" applyFont="1" applyFill="1" applyBorder="1" applyAlignment="1">
      <alignment horizontal="center" vertical="center" wrapText="1"/>
    </xf>
    <xf numFmtId="168" fontId="34" fillId="2" borderId="87" xfId="0" applyNumberFormat="1" applyFont="1" applyFill="1" applyBorder="1" applyAlignment="1">
      <alignment horizontal="center" vertical="center"/>
    </xf>
    <xf numFmtId="1" fontId="35" fillId="3" borderId="87" xfId="53398" quotePrefix="1" applyNumberFormat="1" applyFont="1" applyFill="1" applyBorder="1" applyAlignment="1">
      <alignment horizontal="center" vertical="center"/>
    </xf>
    <xf numFmtId="282" fontId="32" fillId="5" borderId="85" xfId="53400" applyNumberFormat="1" applyFont="1" applyFill="1" applyBorder="1" applyAlignment="1">
      <alignment horizontal="center" vertical="center" wrapText="1"/>
    </xf>
    <xf numFmtId="168" fontId="32" fillId="2" borderId="85" xfId="0" applyNumberFormat="1" applyFont="1" applyFill="1" applyBorder="1" applyAlignment="1">
      <alignment horizontal="center" vertical="center"/>
    </xf>
    <xf numFmtId="0" fontId="32" fillId="0" borderId="84" xfId="0" applyFont="1" applyBorder="1" applyAlignment="1">
      <alignment horizontal="left" vertical="center"/>
    </xf>
    <xf numFmtId="0" fontId="32" fillId="2" borderId="77" xfId="0" applyFont="1" applyFill="1" applyBorder="1" applyAlignment="1">
      <alignment horizontal="left" vertical="center"/>
    </xf>
    <xf numFmtId="0" fontId="35" fillId="4" borderId="83" xfId="0" applyFont="1" applyFill="1" applyBorder="1" applyAlignment="1">
      <alignment vertical="center"/>
    </xf>
    <xf numFmtId="0" fontId="34" fillId="2" borderId="84" xfId="0" applyFont="1" applyFill="1" applyBorder="1" applyAlignment="1">
      <alignment horizontal="left"/>
    </xf>
    <xf numFmtId="0" fontId="34" fillId="2" borderId="77" xfId="0" applyFont="1" applyFill="1" applyBorder="1" applyAlignment="1">
      <alignment horizontal="left"/>
    </xf>
    <xf numFmtId="0" fontId="32" fillId="3" borderId="84" xfId="0" applyFont="1" applyFill="1" applyBorder="1" applyAlignment="1">
      <alignment horizontal="left"/>
    </xf>
    <xf numFmtId="0" fontId="32" fillId="3" borderId="85" xfId="0" applyFont="1" applyFill="1" applyBorder="1" applyAlignment="1">
      <alignment horizontal="center"/>
    </xf>
    <xf numFmtId="168" fontId="34" fillId="5" borderId="5" xfId="13" applyNumberFormat="1" applyFont="1" applyFill="1" applyBorder="1" applyAlignment="1">
      <alignment horizontal="center"/>
    </xf>
    <xf numFmtId="168" fontId="34" fillId="5" borderId="87" xfId="13" applyNumberFormat="1" applyFont="1" applyFill="1" applyBorder="1" applyAlignment="1">
      <alignment horizontal="center"/>
    </xf>
    <xf numFmtId="1" fontId="35" fillId="3" borderId="0" xfId="53398" quotePrefix="1" applyNumberFormat="1" applyFont="1" applyFill="1" applyAlignment="1">
      <alignment horizontal="center" vertical="center"/>
    </xf>
    <xf numFmtId="282" fontId="32" fillId="5" borderId="77" xfId="53400" applyNumberFormat="1" applyFont="1" applyFill="1" applyBorder="1" applyAlignment="1">
      <alignment horizontal="center" vertical="center" wrapText="1"/>
    </xf>
    <xf numFmtId="49" fontId="35" fillId="3" borderId="5" xfId="0" quotePrefix="1" applyNumberFormat="1" applyFont="1" applyFill="1" applyBorder="1" applyAlignment="1">
      <alignment horizontal="center" vertical="center"/>
    </xf>
    <xf numFmtId="49" fontId="35" fillId="3" borderId="0" xfId="0" quotePrefix="1" applyNumberFormat="1" applyFont="1" applyFill="1" applyAlignment="1">
      <alignment horizontal="center" vertical="center"/>
    </xf>
    <xf numFmtId="49" fontId="35" fillId="3" borderId="87" xfId="0" quotePrefix="1" applyNumberFormat="1" applyFont="1" applyFill="1" applyBorder="1" applyAlignment="1">
      <alignment horizontal="center" vertical="center"/>
    </xf>
    <xf numFmtId="0" fontId="32" fillId="5" borderId="0" xfId="20" applyFont="1" applyFill="1" applyAlignment="1">
      <alignment horizontal="left" vertical="top" wrapText="1"/>
    </xf>
    <xf numFmtId="168" fontId="38" fillId="2" borderId="0" xfId="49" applyNumberFormat="1" applyFont="1" applyFill="1" applyAlignment="1">
      <alignment horizontal="center" wrapText="1"/>
    </xf>
    <xf numFmtId="168" fontId="38" fillId="2" borderId="0" xfId="49" applyNumberFormat="1" applyFont="1" applyFill="1" applyAlignment="1">
      <alignment horizontal="center"/>
    </xf>
    <xf numFmtId="168" fontId="36" fillId="0" borderId="0" xfId="53391" applyNumberFormat="1" applyFont="1"/>
    <xf numFmtId="168" fontId="36" fillId="5" borderId="0" xfId="53391" applyNumberFormat="1" applyFont="1" applyFill="1"/>
    <xf numFmtId="282" fontId="32" fillId="5" borderId="90" xfId="53397" applyNumberFormat="1" applyFont="1" applyFill="1" applyBorder="1" applyAlignment="1">
      <alignment horizontal="center" vertical="center" wrapText="1"/>
    </xf>
    <xf numFmtId="0" fontId="32" fillId="5" borderId="4" xfId="48" applyFont="1" applyFill="1" applyBorder="1" applyAlignment="1">
      <alignment vertical="center"/>
    </xf>
    <xf numFmtId="0" fontId="34" fillId="5" borderId="5" xfId="48" applyFont="1" applyFill="1" applyBorder="1" applyAlignment="1">
      <alignment vertical="center"/>
    </xf>
    <xf numFmtId="1" fontId="301" fillId="3" borderId="5" xfId="34" quotePrefix="1" applyNumberFormat="1" applyFont="1" applyFill="1" applyBorder="1" applyAlignment="1">
      <alignment horizontal="center" vertical="center"/>
    </xf>
    <xf numFmtId="1" fontId="301" fillId="3" borderId="0" xfId="34" quotePrefix="1" applyNumberFormat="1" applyFont="1" applyFill="1" applyAlignment="1">
      <alignment horizontal="center" vertical="center"/>
    </xf>
    <xf numFmtId="1" fontId="35" fillId="3" borderId="77" xfId="45" quotePrefix="1" applyNumberFormat="1" applyFont="1" applyFill="1" applyBorder="1" applyAlignment="1">
      <alignment horizontal="center" vertical="center"/>
    </xf>
    <xf numFmtId="176" fontId="35" fillId="3" borderId="77" xfId="0" quotePrefix="1" applyNumberFormat="1" applyFont="1" applyFill="1" applyBorder="1" applyAlignment="1">
      <alignment horizontal="center"/>
    </xf>
    <xf numFmtId="1" fontId="35" fillId="3" borderId="77" xfId="34" quotePrefix="1" applyNumberFormat="1" applyFont="1" applyFill="1" applyBorder="1" applyAlignment="1">
      <alignment horizontal="center" vertical="center"/>
    </xf>
    <xf numFmtId="3" fontId="35" fillId="4" borderId="77" xfId="49" quotePrefix="1" applyNumberFormat="1" applyFont="1" applyFill="1" applyBorder="1" applyAlignment="1">
      <alignment horizontal="center" vertical="center"/>
    </xf>
    <xf numFmtId="0" fontId="35" fillId="3" borderId="0" xfId="0" quotePrefix="1" applyFont="1" applyFill="1" applyAlignment="1">
      <alignment horizontal="center"/>
    </xf>
    <xf numFmtId="17" fontId="35" fillId="3" borderId="77" xfId="0" quotePrefix="1" applyNumberFormat="1" applyFont="1" applyFill="1" applyBorder="1" applyAlignment="1">
      <alignment horizontal="center" vertical="center" wrapText="1"/>
    </xf>
    <xf numFmtId="168" fontId="48" fillId="0" borderId="84" xfId="53391" applyNumberFormat="1" applyFont="1" applyBorder="1" applyAlignment="1">
      <alignment horizontal="center" vertical="center"/>
    </xf>
    <xf numFmtId="168" fontId="48" fillId="0" borderId="85" xfId="53391" applyNumberFormat="1" applyFont="1" applyBorder="1" applyAlignment="1">
      <alignment horizontal="center" vertical="center"/>
    </xf>
    <xf numFmtId="168" fontId="48" fillId="0" borderId="0" xfId="53391" applyNumberFormat="1" applyFont="1" applyAlignment="1">
      <alignment horizontal="center" vertical="center"/>
    </xf>
    <xf numFmtId="168" fontId="48" fillId="0" borderId="5" xfId="53391" applyNumberFormat="1" applyFont="1" applyBorder="1" applyAlignment="1">
      <alignment horizontal="center" vertical="center"/>
    </xf>
    <xf numFmtId="168" fontId="48" fillId="0" borderId="87" xfId="53391" applyNumberFormat="1" applyFont="1" applyBorder="1" applyAlignment="1">
      <alignment horizontal="center" vertical="center"/>
    </xf>
    <xf numFmtId="168" fontId="36" fillId="0" borderId="5" xfId="53391" applyNumberFormat="1" applyFont="1" applyBorder="1" applyAlignment="1">
      <alignment horizontal="center" vertical="center"/>
    </xf>
    <xf numFmtId="168" fontId="36" fillId="0" borderId="87" xfId="53391" applyNumberFormat="1" applyFont="1" applyBorder="1" applyAlignment="1">
      <alignment horizontal="center" vertical="center"/>
    </xf>
    <xf numFmtId="176" fontId="35" fillId="3" borderId="0" xfId="23" applyNumberFormat="1" applyFont="1" applyFill="1" applyAlignment="1">
      <alignment horizontal="center"/>
    </xf>
    <xf numFmtId="203" fontId="32" fillId="0" borderId="90" xfId="12" applyNumberFormat="1" applyFont="1" applyBorder="1" applyAlignment="1">
      <alignment horizontal="center" vertical="center"/>
    </xf>
    <xf numFmtId="10" fontId="32" fillId="0" borderId="5" xfId="42" applyNumberFormat="1" applyFont="1" applyBorder="1" applyAlignment="1">
      <alignment horizontal="center"/>
    </xf>
    <xf numFmtId="10" fontId="32" fillId="0" borderId="0" xfId="42" applyNumberFormat="1" applyFont="1" applyAlignment="1">
      <alignment horizontal="center"/>
    </xf>
    <xf numFmtId="10" fontId="32" fillId="0" borderId="87" xfId="42" applyNumberFormat="1" applyFont="1" applyBorder="1" applyAlignment="1">
      <alignment horizontal="center"/>
    </xf>
    <xf numFmtId="168" fontId="32" fillId="0" borderId="5" xfId="53391" applyNumberFormat="1" applyFont="1" applyBorder="1" applyAlignment="1">
      <alignment horizontal="center"/>
    </xf>
    <xf numFmtId="168" fontId="32" fillId="0" borderId="87" xfId="53391" applyNumberFormat="1" applyFont="1" applyBorder="1" applyAlignment="1">
      <alignment horizontal="center"/>
    </xf>
    <xf numFmtId="10" fontId="32" fillId="0" borderId="5" xfId="53391" applyNumberFormat="1" applyFont="1" applyBorder="1" applyAlignment="1">
      <alignment horizontal="center"/>
    </xf>
    <xf numFmtId="10" fontId="32" fillId="0" borderId="87" xfId="53391" applyNumberFormat="1" applyFont="1" applyBorder="1" applyAlignment="1">
      <alignment horizontal="center"/>
    </xf>
    <xf numFmtId="168" fontId="32" fillId="0" borderId="77" xfId="53391" applyNumberFormat="1" applyFont="1" applyBorder="1" applyAlignment="1">
      <alignment horizontal="center"/>
    </xf>
    <xf numFmtId="0" fontId="35" fillId="3" borderId="0" xfId="48" quotePrefix="1" applyFont="1" applyFill="1" applyAlignment="1">
      <alignment horizontal="center" vertical="center"/>
    </xf>
    <xf numFmtId="0" fontId="301" fillId="4" borderId="0" xfId="0" quotePrefix="1" applyFont="1" applyFill="1" applyAlignment="1">
      <alignment horizontal="center" vertical="center"/>
    </xf>
    <xf numFmtId="203" fontId="36" fillId="0" borderId="90" xfId="0" applyNumberFormat="1" applyFont="1" applyBorder="1" applyAlignment="1">
      <alignment horizontal="center"/>
    </xf>
    <xf numFmtId="203" fontId="36" fillId="0" borderId="0" xfId="0" applyNumberFormat="1" applyFont="1" applyAlignment="1">
      <alignment horizontal="center"/>
    </xf>
    <xf numFmtId="168" fontId="34" fillId="0" borderId="91" xfId="13" applyNumberFormat="1" applyFont="1" applyBorder="1" applyAlignment="1">
      <alignment horizontal="center" vertical="center"/>
    </xf>
    <xf numFmtId="0" fontId="38" fillId="0" borderId="87" xfId="0" applyFont="1" applyBorder="1" applyAlignment="1">
      <alignment horizontal="center" vertical="center"/>
    </xf>
    <xf numFmtId="9" fontId="38" fillId="0" borderId="0" xfId="0" applyNumberFormat="1" applyFont="1" applyAlignment="1">
      <alignment horizontal="center" vertical="center"/>
    </xf>
    <xf numFmtId="9" fontId="38" fillId="0" borderId="87" xfId="0" applyNumberFormat="1" applyFont="1" applyBorder="1" applyAlignment="1">
      <alignment horizontal="center" vertical="center"/>
    </xf>
    <xf numFmtId="168" fontId="38" fillId="0" borderId="0" xfId="0" applyNumberFormat="1" applyFont="1" applyAlignment="1">
      <alignment horizontal="center" vertical="center"/>
    </xf>
    <xf numFmtId="168" fontId="38" fillId="0" borderId="87" xfId="0" applyNumberFormat="1" applyFont="1" applyBorder="1" applyAlignment="1">
      <alignment horizontal="center" vertical="center"/>
    </xf>
    <xf numFmtId="9" fontId="36" fillId="0" borderId="0" xfId="0" applyNumberFormat="1" applyFont="1" applyAlignment="1">
      <alignment horizontal="center"/>
    </xf>
    <xf numFmtId="9" fontId="36" fillId="0" borderId="87" xfId="0" applyNumberFormat="1" applyFont="1" applyBorder="1" applyAlignment="1">
      <alignment horizontal="center"/>
    </xf>
    <xf numFmtId="43" fontId="38" fillId="0" borderId="87" xfId="53392" applyFont="1" applyBorder="1" applyAlignment="1">
      <alignment horizontal="center" vertical="center"/>
    </xf>
    <xf numFmtId="174" fontId="38" fillId="0" borderId="0" xfId="0" applyNumberFormat="1" applyFont="1" applyAlignment="1">
      <alignment horizontal="center" vertical="center"/>
    </xf>
    <xf numFmtId="174" fontId="38" fillId="0" borderId="87" xfId="0" applyNumberFormat="1" applyFont="1" applyBorder="1" applyAlignment="1">
      <alignment horizontal="center" vertical="center"/>
    </xf>
    <xf numFmtId="0" fontId="38" fillId="0" borderId="84" xfId="0" applyFont="1" applyBorder="1" applyAlignment="1">
      <alignment horizontal="center" vertical="center"/>
    </xf>
    <xf numFmtId="0" fontId="38" fillId="0" borderId="90" xfId="0" applyFont="1" applyBorder="1" applyAlignment="1">
      <alignment horizontal="center" vertical="center"/>
    </xf>
    <xf numFmtId="0" fontId="38" fillId="0" borderId="85" xfId="0" applyFont="1" applyBorder="1" applyAlignment="1">
      <alignment horizontal="center" vertical="center"/>
    </xf>
    <xf numFmtId="174" fontId="38" fillId="0" borderId="5" xfId="53392" applyNumberFormat="1" applyFont="1" applyBorder="1" applyAlignment="1">
      <alignment horizontal="center" vertical="center"/>
    </xf>
    <xf numFmtId="174" fontId="38" fillId="0" borderId="87" xfId="53392" applyNumberFormat="1" applyFont="1" applyBorder="1" applyAlignment="1">
      <alignment horizontal="center" vertical="center"/>
    </xf>
    <xf numFmtId="168" fontId="38" fillId="0" borderId="5" xfId="53391" applyNumberFormat="1" applyFont="1" applyBorder="1" applyAlignment="1">
      <alignment horizontal="center" vertical="center"/>
    </xf>
    <xf numFmtId="168" fontId="38" fillId="0" borderId="87" xfId="53391" applyNumberFormat="1" applyFont="1" applyBorder="1" applyAlignment="1">
      <alignment horizontal="center" vertical="center"/>
    </xf>
    <xf numFmtId="174" fontId="38" fillId="0" borderId="77" xfId="53392" applyNumberFormat="1" applyFont="1" applyBorder="1" applyAlignment="1">
      <alignment horizontal="center" vertical="center"/>
    </xf>
    <xf numFmtId="168" fontId="38" fillId="0" borderId="77" xfId="53391" applyNumberFormat="1" applyFont="1" applyBorder="1" applyAlignment="1">
      <alignment horizontal="center" vertical="center"/>
    </xf>
    <xf numFmtId="168" fontId="38" fillId="0" borderId="84" xfId="53391" applyNumberFormat="1" applyFont="1" applyBorder="1" applyAlignment="1">
      <alignment horizontal="center" vertical="center"/>
    </xf>
    <xf numFmtId="168" fontId="38" fillId="0" borderId="85" xfId="53391" applyNumberFormat="1" applyFont="1" applyBorder="1" applyAlignment="1">
      <alignment horizontal="center" vertical="center"/>
    </xf>
    <xf numFmtId="216" fontId="38" fillId="0" borderId="5" xfId="53392" applyNumberFormat="1" applyFont="1" applyBorder="1" applyAlignment="1">
      <alignment horizontal="center" vertical="center"/>
    </xf>
    <xf numFmtId="216" fontId="38" fillId="0" borderId="87" xfId="53392" applyNumberFormat="1" applyFont="1" applyBorder="1" applyAlignment="1">
      <alignment horizontal="center" vertical="center"/>
    </xf>
    <xf numFmtId="1" fontId="38" fillId="0" borderId="77" xfId="53392" applyNumberFormat="1" applyFont="1" applyBorder="1" applyAlignment="1">
      <alignment horizontal="center" vertical="center"/>
    </xf>
    <xf numFmtId="174" fontId="38" fillId="0" borderId="84" xfId="53392" applyNumberFormat="1" applyFont="1" applyBorder="1" applyAlignment="1">
      <alignment horizontal="center" vertical="center"/>
    </xf>
    <xf numFmtId="174" fontId="38" fillId="0" borderId="90" xfId="53392" applyNumberFormat="1" applyFont="1" applyBorder="1" applyAlignment="1">
      <alignment horizontal="center" vertical="center"/>
    </xf>
    <xf numFmtId="174" fontId="38" fillId="0" borderId="85" xfId="53392" applyNumberFormat="1" applyFont="1" applyBorder="1" applyAlignment="1">
      <alignment horizontal="center" vertical="center"/>
    </xf>
    <xf numFmtId="216" fontId="38" fillId="0" borderId="84" xfId="0" applyNumberFormat="1" applyFont="1" applyBorder="1" applyAlignment="1">
      <alignment horizontal="center" vertical="center"/>
    </xf>
    <xf numFmtId="216" fontId="38" fillId="0" borderId="90" xfId="0" applyNumberFormat="1" applyFont="1" applyBorder="1" applyAlignment="1">
      <alignment horizontal="center" vertical="center"/>
    </xf>
    <xf numFmtId="216" fontId="38" fillId="0" borderId="85" xfId="0" applyNumberFormat="1" applyFont="1" applyBorder="1" applyAlignment="1">
      <alignment horizontal="center" vertical="center"/>
    </xf>
    <xf numFmtId="216" fontId="38" fillId="0" borderId="5" xfId="0" applyNumberFormat="1" applyFont="1" applyBorder="1" applyAlignment="1">
      <alignment horizontal="center" vertical="center"/>
    </xf>
    <xf numFmtId="216" fontId="38" fillId="0" borderId="0" xfId="0" applyNumberFormat="1" applyFont="1" applyAlignment="1">
      <alignment horizontal="center" vertical="center"/>
    </xf>
    <xf numFmtId="216" fontId="38" fillId="0" borderId="87" xfId="0" applyNumberFormat="1" applyFont="1" applyBorder="1" applyAlignment="1">
      <alignment horizontal="center" vertical="center"/>
    </xf>
    <xf numFmtId="0" fontId="38" fillId="0" borderId="83" xfId="0" applyFont="1" applyBorder="1" applyAlignment="1">
      <alignment vertical="center"/>
    </xf>
    <xf numFmtId="216" fontId="38" fillId="0" borderId="9" xfId="0" applyNumberFormat="1" applyFont="1" applyBorder="1" applyAlignment="1">
      <alignment horizontal="center" vertical="center"/>
    </xf>
    <xf numFmtId="216" fontId="38" fillId="0" borderId="8" xfId="0" applyNumberFormat="1" applyFont="1" applyBorder="1" applyAlignment="1">
      <alignment horizontal="center" vertical="center"/>
    </xf>
    <xf numFmtId="216" fontId="38" fillId="0" borderId="10" xfId="0" applyNumberFormat="1" applyFont="1" applyBorder="1" applyAlignment="1">
      <alignment horizontal="center" vertical="center"/>
    </xf>
    <xf numFmtId="0" fontId="38" fillId="0" borderId="7" xfId="0" applyFont="1" applyBorder="1" applyAlignment="1">
      <alignment vertical="center"/>
    </xf>
    <xf numFmtId="216" fontId="38" fillId="0" borderId="77" xfId="0" applyNumberFormat="1" applyFont="1" applyBorder="1" applyAlignment="1">
      <alignment horizontal="center" vertical="center"/>
    </xf>
    <xf numFmtId="168" fontId="38" fillId="0" borderId="9" xfId="53391" applyNumberFormat="1" applyFont="1" applyBorder="1" applyAlignment="1">
      <alignment horizontal="center" vertical="center"/>
    </xf>
    <xf numFmtId="203" fontId="32" fillId="0" borderId="90" xfId="5" applyNumberFormat="1" applyFont="1" applyBorder="1" applyAlignment="1">
      <alignment horizontal="center" vertical="center"/>
    </xf>
    <xf numFmtId="251" fontId="32" fillId="0" borderId="5" xfId="12" applyNumberFormat="1" applyFont="1" applyBorder="1" applyAlignment="1">
      <alignment horizontal="center" vertical="center"/>
    </xf>
    <xf numFmtId="251" fontId="32" fillId="0" borderId="87" xfId="12" applyNumberFormat="1" applyFont="1" applyBorder="1" applyAlignment="1">
      <alignment horizontal="center" vertical="center"/>
    </xf>
    <xf numFmtId="0" fontId="61" fillId="0" borderId="0" xfId="0" applyFont="1"/>
    <xf numFmtId="0" fontId="61" fillId="0" borderId="0" xfId="35" applyFont="1"/>
    <xf numFmtId="10" fontId="318" fillId="9" borderId="0" xfId="0" applyNumberFormat="1" applyFont="1" applyFill="1" applyAlignment="1">
      <alignment horizontal="center" vertical="center"/>
    </xf>
    <xf numFmtId="0" fontId="61" fillId="10" borderId="0" xfId="0" applyFont="1" applyFill="1"/>
    <xf numFmtId="0" fontId="34" fillId="0" borderId="7" xfId="49865" applyFont="1" applyBorder="1" applyAlignment="1">
      <alignment vertical="center"/>
    </xf>
    <xf numFmtId="0" fontId="34" fillId="0" borderId="83" xfId="0" applyFont="1" applyBorder="1" applyAlignment="1">
      <alignment horizontal="left" vertical="center" indent="1"/>
    </xf>
    <xf numFmtId="170" fontId="34" fillId="0" borderId="77" xfId="12" applyNumberFormat="1" applyFont="1" applyBorder="1" applyAlignment="1">
      <alignment horizontal="center" vertical="center"/>
    </xf>
    <xf numFmtId="203" fontId="34" fillId="0" borderId="84" xfId="12" applyNumberFormat="1" applyFont="1" applyBorder="1" applyAlignment="1">
      <alignment horizontal="center"/>
    </xf>
    <xf numFmtId="203" fontId="34" fillId="0" borderId="90" xfId="12" applyNumberFormat="1" applyFont="1" applyBorder="1" applyAlignment="1">
      <alignment horizontal="center"/>
    </xf>
    <xf numFmtId="203" fontId="48" fillId="0" borderId="90" xfId="0" applyNumberFormat="1" applyFont="1" applyBorder="1" applyAlignment="1">
      <alignment horizontal="center"/>
    </xf>
    <xf numFmtId="0" fontId="37" fillId="0" borderId="0" xfId="0" applyFont="1" applyAlignment="1">
      <alignment horizontal="left" vertical="center" indent="1"/>
    </xf>
    <xf numFmtId="0" fontId="32" fillId="0" borderId="87" xfId="0" applyFont="1" applyBorder="1" applyAlignment="1">
      <alignment vertical="center"/>
    </xf>
    <xf numFmtId="251" fontId="32" fillId="0" borderId="0" xfId="5" applyNumberFormat="1" applyFont="1" applyAlignment="1">
      <alignment horizontal="center" vertical="center"/>
    </xf>
    <xf numFmtId="0" fontId="34" fillId="0" borderId="9" xfId="23" applyFont="1" applyBorder="1" applyAlignment="1">
      <alignment vertical="center" wrapText="1"/>
    </xf>
    <xf numFmtId="168" fontId="34" fillId="6" borderId="9" xfId="13" applyNumberFormat="1" applyFont="1" applyFill="1" applyBorder="1" applyAlignment="1">
      <alignment horizontal="center" vertical="center"/>
    </xf>
    <xf numFmtId="168" fontId="34" fillId="6" borderId="10" xfId="13" applyNumberFormat="1" applyFont="1" applyFill="1" applyBorder="1" applyAlignment="1">
      <alignment horizontal="center" vertical="center"/>
    </xf>
    <xf numFmtId="288" fontId="34" fillId="0" borderId="9" xfId="12" applyNumberFormat="1" applyFont="1" applyBorder="1" applyAlignment="1">
      <alignment horizontal="center" vertical="center"/>
    </xf>
    <xf numFmtId="288" fontId="34" fillId="0" borderId="8" xfId="12" applyNumberFormat="1" applyFont="1" applyBorder="1" applyAlignment="1">
      <alignment horizontal="center" vertical="center"/>
    </xf>
    <xf numFmtId="288" fontId="34" fillId="0" borderId="10" xfId="12" applyNumberFormat="1" applyFont="1" applyBorder="1" applyAlignment="1">
      <alignment horizontal="center" vertical="center"/>
    </xf>
    <xf numFmtId="168" fontId="0" fillId="0" borderId="0" xfId="0" applyNumberFormat="1"/>
    <xf numFmtId="170" fontId="42" fillId="5" borderId="85" xfId="55" applyNumberFormat="1" applyFont="1" applyFill="1" applyBorder="1" applyAlignment="1">
      <alignment vertical="center"/>
    </xf>
    <xf numFmtId="168" fontId="32" fillId="5" borderId="84" xfId="36928" applyNumberFormat="1" applyFont="1" applyFill="1" applyBorder="1" applyAlignment="1">
      <alignment horizontal="center" vertical="center"/>
    </xf>
    <xf numFmtId="168" fontId="32" fillId="5" borderId="85" xfId="36928" applyNumberFormat="1" applyFont="1" applyFill="1" applyBorder="1" applyAlignment="1">
      <alignment horizontal="center" vertical="center"/>
    </xf>
    <xf numFmtId="168" fontId="36" fillId="5" borderId="85" xfId="31" applyNumberFormat="1" applyFont="1" applyFill="1" applyBorder="1" applyAlignment="1">
      <alignment horizontal="center"/>
    </xf>
    <xf numFmtId="168" fontId="36" fillId="5" borderId="87" xfId="31" applyNumberFormat="1" applyFont="1" applyFill="1" applyBorder="1" applyAlignment="1">
      <alignment horizontal="center"/>
    </xf>
    <xf numFmtId="168" fontId="48" fillId="5" borderId="87" xfId="31" applyNumberFormat="1" applyFont="1" applyFill="1" applyBorder="1" applyAlignment="1">
      <alignment horizontal="center"/>
    </xf>
    <xf numFmtId="0" fontId="34" fillId="0" borderId="5" xfId="53392" applyNumberFormat="1" applyFont="1" applyBorder="1"/>
    <xf numFmtId="174" fontId="0" fillId="0" borderId="0" xfId="0" applyNumberFormat="1"/>
    <xf numFmtId="1" fontId="0" fillId="0" borderId="0" xfId="0" applyNumberFormat="1"/>
    <xf numFmtId="2" fontId="0" fillId="0" borderId="0" xfId="0" applyNumberFormat="1"/>
    <xf numFmtId="0" fontId="32" fillId="5" borderId="83" xfId="0" applyFont="1" applyFill="1" applyBorder="1" applyAlignment="1">
      <alignment horizontal="left" vertical="center" wrapText="1" readingOrder="1"/>
    </xf>
    <xf numFmtId="0" fontId="32" fillId="5" borderId="4" xfId="0" applyFont="1" applyFill="1" applyBorder="1" applyAlignment="1">
      <alignment horizontal="left" vertical="center" wrapText="1" readingOrder="1"/>
    </xf>
    <xf numFmtId="0" fontId="32" fillId="5" borderId="7" xfId="0" applyFont="1" applyFill="1" applyBorder="1" applyAlignment="1">
      <alignment horizontal="left" vertical="center" wrapText="1" readingOrder="1"/>
    </xf>
    <xf numFmtId="0" fontId="37" fillId="0" borderId="0" xfId="0" applyFont="1" applyAlignment="1">
      <alignment horizontal="left" vertical="center" readingOrder="1"/>
    </xf>
    <xf numFmtId="3" fontId="32" fillId="136" borderId="87" xfId="34" applyNumberFormat="1" applyFont="1" applyFill="1" applyBorder="1" applyAlignment="1">
      <alignment horizontal="center" vertical="center"/>
    </xf>
    <xf numFmtId="174" fontId="32" fillId="136" borderId="87" xfId="34" applyNumberFormat="1" applyFont="1" applyFill="1" applyBorder="1" applyAlignment="1">
      <alignment horizontal="center" vertical="center"/>
    </xf>
    <xf numFmtId="1" fontId="32" fillId="136" borderId="87" xfId="34" applyNumberFormat="1" applyFont="1" applyFill="1" applyBorder="1" applyAlignment="1">
      <alignment horizontal="center" vertical="center"/>
    </xf>
    <xf numFmtId="174" fontId="32" fillId="136" borderId="10" xfId="34" applyNumberFormat="1" applyFont="1" applyFill="1" applyBorder="1" applyAlignment="1">
      <alignment horizontal="center" vertical="center"/>
    </xf>
    <xf numFmtId="2" fontId="32" fillId="136" borderId="87" xfId="34" applyNumberFormat="1" applyFont="1" applyFill="1" applyBorder="1" applyAlignment="1">
      <alignment horizontal="center" vertical="center"/>
    </xf>
    <xf numFmtId="168" fontId="32" fillId="136" borderId="85" xfId="53391" applyNumberFormat="1" applyFont="1" applyFill="1" applyBorder="1" applyAlignment="1">
      <alignment horizontal="center" vertical="center"/>
    </xf>
    <xf numFmtId="3" fontId="32" fillId="136" borderId="85" xfId="34" applyNumberFormat="1" applyFont="1" applyFill="1" applyBorder="1" applyAlignment="1">
      <alignment horizontal="center" vertical="center"/>
    </xf>
    <xf numFmtId="168" fontId="32" fillId="136" borderId="87" xfId="53391" applyNumberFormat="1" applyFont="1" applyFill="1" applyBorder="1" applyAlignment="1">
      <alignment horizontal="center" vertical="center" wrapText="1" readingOrder="1"/>
    </xf>
    <xf numFmtId="168" fontId="32" fillId="136" borderId="87" xfId="53391" applyNumberFormat="1" applyFont="1" applyFill="1" applyBorder="1" applyAlignment="1">
      <alignment horizontal="center" vertical="center"/>
    </xf>
    <xf numFmtId="166" fontId="32" fillId="0" borderId="85" xfId="12" applyNumberFormat="1" applyFont="1" applyBorder="1" applyAlignment="1">
      <alignment horizontal="left" vertical="center"/>
    </xf>
    <xf numFmtId="168" fontId="32" fillId="5" borderId="84" xfId="18" applyNumberFormat="1" applyFont="1" applyFill="1" applyBorder="1" applyAlignment="1">
      <alignment horizontal="center"/>
    </xf>
    <xf numFmtId="168" fontId="32" fillId="5" borderId="90" xfId="18" applyNumberFormat="1" applyFont="1" applyFill="1" applyBorder="1" applyAlignment="1">
      <alignment horizontal="center"/>
    </xf>
    <xf numFmtId="168" fontId="32" fillId="5" borderId="5" xfId="18" applyNumberFormat="1" applyFont="1" applyFill="1" applyBorder="1" applyAlignment="1">
      <alignment horizontal="center"/>
    </xf>
    <xf numFmtId="168" fontId="32" fillId="5" borderId="0" xfId="18" applyNumberFormat="1" applyFont="1" applyFill="1" applyAlignment="1">
      <alignment horizontal="center"/>
    </xf>
    <xf numFmtId="168" fontId="32" fillId="0" borderId="5" xfId="42" applyNumberFormat="1" applyFont="1" applyBorder="1" applyAlignment="1">
      <alignment horizontal="center"/>
    </xf>
    <xf numFmtId="168" fontId="32" fillId="0" borderId="0" xfId="42" applyNumberFormat="1" applyFont="1" applyAlignment="1">
      <alignment horizontal="center"/>
    </xf>
    <xf numFmtId="168" fontId="32" fillId="0" borderId="87" xfId="42" applyNumberFormat="1" applyFont="1" applyBorder="1" applyAlignment="1">
      <alignment horizontal="center"/>
    </xf>
    <xf numFmtId="168" fontId="32" fillId="0" borderId="77" xfId="42" applyNumberFormat="1" applyFont="1" applyBorder="1" applyAlignment="1">
      <alignment horizontal="center"/>
    </xf>
    <xf numFmtId="168" fontId="32" fillId="0" borderId="84" xfId="25" applyNumberFormat="1" applyFont="1" applyBorder="1" applyAlignment="1">
      <alignment horizontal="center"/>
    </xf>
    <xf numFmtId="168" fontId="32" fillId="0" borderId="85" xfId="25" applyNumberFormat="1" applyFont="1" applyBorder="1" applyAlignment="1">
      <alignment horizontal="center"/>
    </xf>
    <xf numFmtId="168" fontId="32" fillId="0" borderId="0" xfId="13" applyNumberFormat="1" applyFont="1" applyAlignment="1">
      <alignment horizontal="center" vertical="center"/>
    </xf>
    <xf numFmtId="171" fontId="32" fillId="5" borderId="5" xfId="12" applyFont="1" applyFill="1" applyBorder="1" applyAlignment="1">
      <alignment horizontal="center" vertical="center"/>
    </xf>
    <xf numFmtId="171" fontId="32" fillId="5" borderId="87" xfId="12" applyFont="1" applyFill="1" applyBorder="1" applyAlignment="1">
      <alignment horizontal="center" vertical="center"/>
    </xf>
    <xf numFmtId="168" fontId="34" fillId="0" borderId="9" xfId="13" applyNumberFormat="1" applyFont="1" applyBorder="1" applyAlignment="1">
      <alignment horizontal="center" vertical="center"/>
    </xf>
    <xf numFmtId="168" fontId="34" fillId="0" borderId="8" xfId="13" applyNumberFormat="1" applyFont="1" applyBorder="1" applyAlignment="1">
      <alignment horizontal="center" vertical="center"/>
    </xf>
    <xf numFmtId="168" fontId="34" fillId="0" borderId="10" xfId="13" applyNumberFormat="1" applyFont="1" applyBorder="1" applyAlignment="1">
      <alignment horizontal="center" vertical="center"/>
    </xf>
    <xf numFmtId="0" fontId="316" fillId="0" borderId="0" xfId="0" applyFont="1" applyAlignment="1">
      <alignment vertical="center"/>
    </xf>
    <xf numFmtId="3" fontId="34" fillId="0" borderId="90" xfId="0" applyNumberFormat="1" applyFont="1" applyBorder="1" applyAlignment="1">
      <alignment horizontal="center" vertical="center"/>
    </xf>
    <xf numFmtId="168" fontId="32" fillId="0" borderId="90" xfId="53378" applyNumberFormat="1" applyFont="1" applyBorder="1" applyAlignment="1">
      <alignment horizontal="center" vertical="center"/>
    </xf>
    <xf numFmtId="203" fontId="32" fillId="0" borderId="5" xfId="53397" applyNumberFormat="1" applyFont="1" applyBorder="1" applyAlignment="1">
      <alignment horizontal="center" vertical="center"/>
    </xf>
    <xf numFmtId="203" fontId="32" fillId="0" borderId="0" xfId="53397" applyNumberFormat="1" applyFont="1" applyAlignment="1">
      <alignment horizontal="center" vertical="center"/>
    </xf>
    <xf numFmtId="203" fontId="32" fillId="0" borderId="87" xfId="53397" applyNumberFormat="1" applyFont="1" applyBorder="1" applyAlignment="1">
      <alignment horizontal="center" vertical="center"/>
    </xf>
    <xf numFmtId="168" fontId="32" fillId="0" borderId="0" xfId="53378" applyNumberFormat="1" applyFont="1" applyAlignment="1">
      <alignment horizontal="center" vertical="center"/>
    </xf>
    <xf numFmtId="0" fontId="32" fillId="2" borderId="4" xfId="91" applyFont="1" applyFill="1" applyBorder="1"/>
    <xf numFmtId="0" fontId="48" fillId="0" borderId="83" xfId="0" applyFont="1" applyBorder="1"/>
    <xf numFmtId="168" fontId="48" fillId="0" borderId="84" xfId="31" applyNumberFormat="1" applyFont="1" applyBorder="1" applyAlignment="1">
      <alignment horizontal="center"/>
    </xf>
    <xf numFmtId="168" fontId="48" fillId="0" borderId="90" xfId="31" applyNumberFormat="1" applyFont="1" applyBorder="1" applyAlignment="1">
      <alignment horizontal="center"/>
    </xf>
    <xf numFmtId="168" fontId="48" fillId="0" borderId="85" xfId="31" applyNumberFormat="1" applyFont="1" applyBorder="1" applyAlignment="1">
      <alignment horizontal="center"/>
    </xf>
    <xf numFmtId="168" fontId="48" fillId="0" borderId="77" xfId="31" applyNumberFormat="1" applyFont="1" applyBorder="1" applyAlignment="1">
      <alignment horizontal="center"/>
    </xf>
    <xf numFmtId="0" fontId="32" fillId="5" borderId="5" xfId="48" applyFont="1" applyFill="1" applyBorder="1" applyAlignment="1">
      <alignment vertical="center"/>
    </xf>
    <xf numFmtId="0" fontId="32" fillId="5" borderId="7" xfId="0" applyFont="1" applyFill="1" applyBorder="1" applyAlignment="1">
      <alignment vertical="center"/>
    </xf>
    <xf numFmtId="203" fontId="34" fillId="0" borderId="90" xfId="5" applyNumberFormat="1" applyFont="1" applyBorder="1" applyAlignment="1">
      <alignment horizontal="center" vertical="center"/>
    </xf>
    <xf numFmtId="168" fontId="34" fillId="0" borderId="90" xfId="53378" applyNumberFormat="1" applyFont="1" applyBorder="1" applyAlignment="1">
      <alignment horizontal="center" vertical="center"/>
    </xf>
    <xf numFmtId="0" fontId="37" fillId="5" borderId="90" xfId="40" applyFont="1" applyFill="1" applyBorder="1" applyAlignment="1">
      <alignment horizontal="left" vertical="center"/>
    </xf>
    <xf numFmtId="0" fontId="35" fillId="3" borderId="0" xfId="39" applyFont="1" applyFill="1" applyAlignment="1">
      <alignment horizontal="center"/>
    </xf>
    <xf numFmtId="0" fontId="293" fillId="3" borderId="85" xfId="0" applyFont="1" applyFill="1" applyBorder="1" applyAlignment="1">
      <alignment horizontal="center" vertical="top"/>
    </xf>
    <xf numFmtId="174" fontId="38" fillId="0" borderId="0" xfId="53392" applyNumberFormat="1" applyFont="1" applyAlignment="1">
      <alignment horizontal="center" vertical="center"/>
    </xf>
    <xf numFmtId="216" fontId="38" fillId="0" borderId="0" xfId="53392" applyNumberFormat="1" applyFont="1" applyAlignment="1">
      <alignment horizontal="center" vertical="center"/>
    </xf>
    <xf numFmtId="168" fontId="38" fillId="0" borderId="83" xfId="53391" applyNumberFormat="1" applyFont="1" applyBorder="1" applyAlignment="1">
      <alignment horizontal="center" vertical="center"/>
    </xf>
    <xf numFmtId="168" fontId="38" fillId="0" borderId="4" xfId="53391" applyNumberFormat="1" applyFont="1" applyBorder="1" applyAlignment="1">
      <alignment horizontal="center" vertical="center"/>
    </xf>
    <xf numFmtId="168" fontId="38" fillId="0" borderId="90" xfId="53391" applyNumberFormat="1" applyFont="1" applyBorder="1" applyAlignment="1">
      <alignment horizontal="center" vertical="center"/>
    </xf>
    <xf numFmtId="168" fontId="38" fillId="0" borderId="8" xfId="53391" applyNumberFormat="1" applyFont="1" applyBorder="1" applyAlignment="1">
      <alignment horizontal="center" vertical="center"/>
    </xf>
    <xf numFmtId="168" fontId="38" fillId="0" borderId="7" xfId="53391" applyNumberFormat="1" applyFont="1" applyBorder="1" applyAlignment="1">
      <alignment horizontal="center" vertical="center"/>
    </xf>
    <xf numFmtId="17" fontId="35" fillId="3" borderId="77" xfId="0" quotePrefix="1" applyNumberFormat="1" applyFont="1" applyFill="1" applyBorder="1" applyAlignment="1">
      <alignment horizontal="center" vertical="center"/>
    </xf>
    <xf numFmtId="0" fontId="36" fillId="0" borderId="90" xfId="0" applyFont="1" applyBorder="1"/>
    <xf numFmtId="17" fontId="35" fillId="3" borderId="87" xfId="0" applyNumberFormat="1" applyFont="1" applyFill="1" applyBorder="1" applyAlignment="1">
      <alignment horizontal="center" vertical="center"/>
    </xf>
    <xf numFmtId="0" fontId="34" fillId="0" borderId="83" xfId="0" applyFont="1" applyBorder="1" applyAlignment="1">
      <alignment horizontal="center" vertical="center" wrapText="1"/>
    </xf>
    <xf numFmtId="168" fontId="299" fillId="0" borderId="7" xfId="36282" applyNumberFormat="1" applyFont="1" applyBorder="1" applyAlignment="1">
      <alignment horizontal="center" vertical="center" wrapText="1"/>
    </xf>
    <xf numFmtId="168" fontId="32" fillId="0" borderId="7" xfId="36282" applyNumberFormat="1" applyFont="1" applyBorder="1" applyAlignment="1">
      <alignment horizontal="center" vertical="center"/>
    </xf>
    <xf numFmtId="0" fontId="35" fillId="3" borderId="83" xfId="91" applyFont="1" applyFill="1" applyBorder="1" applyAlignment="1">
      <alignment horizontal="center" vertical="center"/>
    </xf>
    <xf numFmtId="168" fontId="32" fillId="0" borderId="8" xfId="53378" applyNumberFormat="1" applyFont="1" applyBorder="1" applyAlignment="1">
      <alignment horizontal="center"/>
    </xf>
    <xf numFmtId="168" fontId="32" fillId="0" borderId="83" xfId="53378" applyNumberFormat="1" applyFont="1" applyBorder="1" applyAlignment="1">
      <alignment horizontal="center" vertical="center"/>
    </xf>
    <xf numFmtId="168" fontId="32" fillId="0" borderId="4" xfId="53378" applyNumberFormat="1" applyFont="1" applyBorder="1" applyAlignment="1">
      <alignment horizontal="center" vertical="center"/>
    </xf>
    <xf numFmtId="168" fontId="32" fillId="2" borderId="7" xfId="53378" applyNumberFormat="1" applyFont="1" applyFill="1" applyBorder="1" applyAlignment="1">
      <alignment horizontal="center"/>
    </xf>
    <xf numFmtId="0" fontId="35" fillId="3" borderId="0" xfId="0" applyFont="1" applyFill="1" applyAlignment="1">
      <alignment horizontal="center" vertical="top"/>
    </xf>
    <xf numFmtId="1" fontId="301" fillId="3" borderId="77" xfId="34" quotePrefix="1" applyNumberFormat="1" applyFont="1" applyFill="1" applyBorder="1" applyAlignment="1">
      <alignment horizontal="center" vertical="center"/>
    </xf>
    <xf numFmtId="168" fontId="34" fillId="0" borderId="7" xfId="53378" applyNumberFormat="1" applyFont="1" applyBorder="1" applyAlignment="1">
      <alignment horizontal="center" vertical="center"/>
    </xf>
    <xf numFmtId="168" fontId="32" fillId="0" borderId="83" xfId="18" applyNumberFormat="1" applyFont="1" applyBorder="1" applyAlignment="1">
      <alignment horizontal="center"/>
    </xf>
    <xf numFmtId="168" fontId="32" fillId="0" borderId="4" xfId="18" applyNumberFormat="1" applyFont="1" applyBorder="1" applyAlignment="1">
      <alignment horizontal="center"/>
    </xf>
    <xf numFmtId="43" fontId="32" fillId="0" borderId="83" xfId="34" applyFont="1" applyBorder="1" applyAlignment="1">
      <alignment horizontal="center" vertical="center" wrapText="1"/>
    </xf>
    <xf numFmtId="43" fontId="32" fillId="0" borderId="4" xfId="34" applyFont="1" applyBorder="1" applyAlignment="1">
      <alignment horizontal="center" vertical="center" wrapText="1"/>
    </xf>
    <xf numFmtId="43" fontId="34" fillId="0" borderId="7" xfId="34" applyFont="1" applyBorder="1" applyAlignment="1">
      <alignment horizontal="center" vertical="center" wrapText="1"/>
    </xf>
    <xf numFmtId="0" fontId="301" fillId="3" borderId="83" xfId="53395" applyFont="1" applyFill="1" applyBorder="1" applyAlignment="1">
      <alignment horizontal="center" vertical="center"/>
    </xf>
    <xf numFmtId="0" fontId="35" fillId="3" borderId="77" xfId="35" applyFont="1" applyFill="1" applyBorder="1" applyAlignment="1">
      <alignment horizontal="center"/>
    </xf>
    <xf numFmtId="0" fontId="38" fillId="0" borderId="5" xfId="35" applyFont="1" applyBorder="1" applyAlignment="1">
      <alignment vertical="center"/>
    </xf>
    <xf numFmtId="3" fontId="36" fillId="0" borderId="5" xfId="35" applyNumberFormat="1" applyFont="1" applyBorder="1" applyAlignment="1">
      <alignment horizontal="center" vertical="center"/>
    </xf>
    <xf numFmtId="3" fontId="36" fillId="0" borderId="0" xfId="35" applyNumberFormat="1" applyFont="1" applyAlignment="1">
      <alignment horizontal="center" vertical="center"/>
    </xf>
    <xf numFmtId="3" fontId="36" fillId="0" borderId="87" xfId="35" applyNumberFormat="1" applyFont="1" applyBorder="1" applyAlignment="1">
      <alignment horizontal="center" vertical="center"/>
    </xf>
    <xf numFmtId="0" fontId="38" fillId="0" borderId="5" xfId="3407" applyFont="1" applyBorder="1" applyAlignment="1">
      <alignment vertical="center"/>
    </xf>
    <xf numFmtId="0" fontId="38" fillId="5" borderId="77" xfId="35" applyFont="1" applyFill="1" applyBorder="1" applyAlignment="1">
      <alignment horizontal="left" vertical="center"/>
    </xf>
    <xf numFmtId="3" fontId="36" fillId="5" borderId="77" xfId="35" applyNumberFormat="1" applyFont="1" applyFill="1" applyBorder="1" applyAlignment="1">
      <alignment horizontal="center" vertical="center"/>
    </xf>
    <xf numFmtId="3" fontId="38" fillId="5" borderId="77" xfId="35" applyNumberFormat="1" applyFont="1" applyFill="1" applyBorder="1" applyAlignment="1">
      <alignment horizontal="center" vertical="center"/>
    </xf>
    <xf numFmtId="168" fontId="38" fillId="5" borderId="77" xfId="37" applyNumberFormat="1" applyFont="1" applyFill="1" applyBorder="1" applyAlignment="1">
      <alignment horizontal="center" vertical="center"/>
    </xf>
    <xf numFmtId="0" fontId="45" fillId="0" borderId="7" xfId="35" applyFont="1" applyBorder="1" applyAlignment="1">
      <alignment vertical="center" wrapText="1"/>
    </xf>
    <xf numFmtId="3" fontId="48" fillId="0" borderId="9" xfId="35" applyNumberFormat="1" applyFont="1" applyBorder="1" applyAlignment="1">
      <alignment horizontal="center" vertical="center"/>
    </xf>
    <xf numFmtId="3" fontId="48" fillId="0" borderId="8" xfId="35" applyNumberFormat="1" applyFont="1" applyBorder="1" applyAlignment="1">
      <alignment horizontal="center" vertical="center"/>
    </xf>
    <xf numFmtId="3" fontId="48" fillId="0" borderId="10" xfId="35" applyNumberFormat="1" applyFont="1" applyBorder="1" applyAlignment="1">
      <alignment horizontal="center" vertical="center"/>
    </xf>
    <xf numFmtId="0" fontId="45" fillId="0" borderId="5" xfId="35" applyFont="1" applyBorder="1" applyAlignment="1">
      <alignment vertical="center"/>
    </xf>
    <xf numFmtId="3" fontId="48" fillId="0" borderId="5" xfId="35" applyNumberFormat="1" applyFont="1" applyBorder="1" applyAlignment="1">
      <alignment horizontal="center" vertical="center"/>
    </xf>
    <xf numFmtId="3" fontId="48" fillId="0" borderId="0" xfId="35" applyNumberFormat="1" applyFont="1" applyAlignment="1">
      <alignment horizontal="center" vertical="center"/>
    </xf>
    <xf numFmtId="3" fontId="48" fillId="0" borderId="87" xfId="35" applyNumberFormat="1" applyFont="1" applyBorder="1" applyAlignment="1">
      <alignment horizontal="center" vertical="center"/>
    </xf>
    <xf numFmtId="0" fontId="45" fillId="0" borderId="5" xfId="35" applyFont="1" applyBorder="1" applyAlignment="1">
      <alignment horizontal="left" vertical="center" indent="1"/>
    </xf>
    <xf numFmtId="0" fontId="36" fillId="0" borderId="5" xfId="35" applyFont="1" applyBorder="1" applyAlignment="1">
      <alignment horizontal="left" vertical="center" indent="1"/>
    </xf>
    <xf numFmtId="3" fontId="38" fillId="5" borderId="5" xfId="35" applyNumberFormat="1" applyFont="1" applyFill="1" applyBorder="1" applyAlignment="1">
      <alignment horizontal="center" vertical="center"/>
    </xf>
    <xf numFmtId="3" fontId="38" fillId="5" borderId="87" xfId="35" applyNumberFormat="1" applyFont="1" applyFill="1" applyBorder="1" applyAlignment="1">
      <alignment horizontal="center" vertical="center"/>
    </xf>
    <xf numFmtId="0" fontId="45" fillId="5" borderId="77" xfId="35" applyFont="1" applyFill="1" applyBorder="1" applyAlignment="1">
      <alignment horizontal="left" vertical="center" indent="1"/>
    </xf>
    <xf numFmtId="3" fontId="48" fillId="5" borderId="77" xfId="35" applyNumberFormat="1" applyFont="1" applyFill="1" applyBorder="1" applyAlignment="1">
      <alignment horizontal="center" vertical="center"/>
    </xf>
    <xf numFmtId="3" fontId="45" fillId="5" borderId="77" xfId="35" applyNumberFormat="1" applyFont="1" applyFill="1" applyBorder="1" applyAlignment="1">
      <alignment horizontal="center" vertical="center"/>
    </xf>
    <xf numFmtId="168" fontId="48" fillId="5" borderId="77" xfId="37" applyNumberFormat="1" applyFont="1" applyFill="1" applyBorder="1" applyAlignment="1">
      <alignment horizontal="center" vertical="center"/>
    </xf>
    <xf numFmtId="168" fontId="45" fillId="0" borderId="8" xfId="37" applyNumberFormat="1" applyFont="1" applyBorder="1" applyAlignment="1">
      <alignment horizontal="center" vertical="center"/>
    </xf>
    <xf numFmtId="168" fontId="45" fillId="0" borderId="9" xfId="37" applyNumberFormat="1" applyFont="1" applyBorder="1" applyAlignment="1">
      <alignment horizontal="center" vertical="center"/>
    </xf>
    <xf numFmtId="168" fontId="45" fillId="0" borderId="10" xfId="37" applyNumberFormat="1" applyFont="1" applyBorder="1" applyAlignment="1">
      <alignment horizontal="center" vertical="center"/>
    </xf>
    <xf numFmtId="0" fontId="315" fillId="4" borderId="5" xfId="3407" applyFont="1" applyFill="1" applyBorder="1" applyAlignment="1">
      <alignment horizontal="centerContinuous" vertical="top"/>
    </xf>
    <xf numFmtId="0" fontId="315" fillId="4" borderId="0" xfId="3407" applyFont="1" applyFill="1" applyAlignment="1">
      <alignment horizontal="centerContinuous" vertical="top"/>
    </xf>
    <xf numFmtId="0" fontId="315" fillId="4" borderId="87" xfId="3407" applyFont="1" applyFill="1" applyBorder="1" applyAlignment="1">
      <alignment horizontal="centerContinuous" vertical="top"/>
    </xf>
    <xf numFmtId="17" fontId="35" fillId="4" borderId="77" xfId="3407" applyNumberFormat="1" applyFont="1" applyFill="1" applyBorder="1" applyAlignment="1">
      <alignment horizontal="center" vertical="center"/>
    </xf>
    <xf numFmtId="0" fontId="35" fillId="4" borderId="77" xfId="35" applyFont="1" applyFill="1" applyBorder="1" applyAlignment="1">
      <alignment horizontal="center" vertical="center"/>
    </xf>
    <xf numFmtId="3" fontId="45" fillId="7" borderId="84" xfId="3407" applyNumberFormat="1" applyFont="1" applyFill="1" applyBorder="1" applyAlignment="1">
      <alignment horizontal="center" vertical="center"/>
    </xf>
    <xf numFmtId="3" fontId="45" fillId="7" borderId="90" xfId="3407" applyNumberFormat="1" applyFont="1" applyFill="1" applyBorder="1" applyAlignment="1">
      <alignment horizontal="center" vertical="center"/>
    </xf>
    <xf numFmtId="3" fontId="45" fillId="7" borderId="85" xfId="3407" applyNumberFormat="1" applyFont="1" applyFill="1" applyBorder="1" applyAlignment="1">
      <alignment horizontal="center" vertical="center"/>
    </xf>
    <xf numFmtId="3" fontId="45" fillId="0" borderId="90" xfId="3407" applyNumberFormat="1" applyFont="1" applyBorder="1" applyAlignment="1">
      <alignment horizontal="center" vertical="center"/>
    </xf>
    <xf numFmtId="3" fontId="45" fillId="5" borderId="85" xfId="3407" applyNumberFormat="1" applyFont="1" applyFill="1" applyBorder="1" applyAlignment="1">
      <alignment horizontal="center" vertical="center"/>
    </xf>
    <xf numFmtId="168" fontId="48" fillId="5" borderId="0" xfId="53391" applyNumberFormat="1" applyFont="1" applyFill="1" applyAlignment="1">
      <alignment horizontal="center" vertical="center"/>
    </xf>
    <xf numFmtId="3" fontId="45" fillId="5" borderId="87" xfId="3407" applyNumberFormat="1" applyFont="1" applyFill="1" applyBorder="1" applyAlignment="1">
      <alignment horizontal="center" vertical="center"/>
    </xf>
    <xf numFmtId="168" fontId="48" fillId="5" borderId="5" xfId="53391" applyNumberFormat="1" applyFont="1" applyFill="1" applyBorder="1" applyAlignment="1">
      <alignment horizontal="center" vertical="center"/>
    </xf>
    <xf numFmtId="168" fontId="48" fillId="5" borderId="87" xfId="53391" applyNumberFormat="1" applyFont="1" applyFill="1" applyBorder="1" applyAlignment="1">
      <alignment horizontal="center" vertical="center"/>
    </xf>
    <xf numFmtId="3" fontId="38" fillId="5" borderId="87" xfId="3407" applyNumberFormat="1" applyFont="1" applyFill="1" applyBorder="1" applyAlignment="1">
      <alignment horizontal="center" vertical="center"/>
    </xf>
    <xf numFmtId="168" fontId="36" fillId="5" borderId="87" xfId="53391" applyNumberFormat="1" applyFont="1" applyFill="1" applyBorder="1" applyAlignment="1">
      <alignment horizontal="center" vertical="center"/>
    </xf>
    <xf numFmtId="168" fontId="36" fillId="5" borderId="5" xfId="53391" applyNumberFormat="1" applyFont="1" applyFill="1" applyBorder="1" applyAlignment="1">
      <alignment horizontal="center" vertical="center"/>
    </xf>
    <xf numFmtId="3" fontId="38" fillId="5" borderId="5" xfId="3407" applyNumberFormat="1" applyFont="1" applyFill="1" applyBorder="1" applyAlignment="1">
      <alignment horizontal="center" vertical="center"/>
    </xf>
    <xf numFmtId="3" fontId="38" fillId="5" borderId="0" xfId="3407" applyNumberFormat="1" applyFont="1" applyFill="1" applyAlignment="1">
      <alignment horizontal="center" vertical="center"/>
    </xf>
    <xf numFmtId="0" fontId="45" fillId="5" borderId="5" xfId="35" applyFont="1" applyFill="1" applyBorder="1" applyAlignment="1">
      <alignment horizontal="left" vertical="center" indent="1"/>
    </xf>
    <xf numFmtId="0" fontId="45" fillId="0" borderId="4" xfId="3407" applyFont="1" applyBorder="1" applyAlignment="1">
      <alignment vertical="center"/>
    </xf>
    <xf numFmtId="3" fontId="48" fillId="5" borderId="5" xfId="35" applyNumberFormat="1" applyFont="1" applyFill="1" applyBorder="1" applyAlignment="1">
      <alignment horizontal="center" vertical="center"/>
    </xf>
    <xf numFmtId="3" fontId="48" fillId="5" borderId="0" xfId="35" applyNumberFormat="1" applyFont="1" applyFill="1" applyAlignment="1">
      <alignment horizontal="center" vertical="center"/>
    </xf>
    <xf numFmtId="3" fontId="48" fillId="5" borderId="87" xfId="35" applyNumberFormat="1" applyFont="1" applyFill="1" applyBorder="1" applyAlignment="1">
      <alignment horizontal="center" vertical="center"/>
    </xf>
    <xf numFmtId="0" fontId="45" fillId="0" borderId="5" xfId="3407" applyFont="1" applyBorder="1" applyAlignment="1">
      <alignment vertical="center"/>
    </xf>
    <xf numFmtId="3" fontId="48" fillId="5" borderId="9" xfId="35" applyNumberFormat="1" applyFont="1" applyFill="1" applyBorder="1" applyAlignment="1">
      <alignment horizontal="center" vertical="center"/>
    </xf>
    <xf numFmtId="3" fontId="48" fillId="5" borderId="8" xfId="35" applyNumberFormat="1" applyFont="1" applyFill="1" applyBorder="1" applyAlignment="1">
      <alignment horizontal="center" vertical="center"/>
    </xf>
    <xf numFmtId="3" fontId="48" fillId="5" borderId="10" xfId="35" applyNumberFormat="1" applyFont="1" applyFill="1" applyBorder="1" applyAlignment="1">
      <alignment horizontal="center" vertical="center"/>
    </xf>
    <xf numFmtId="168" fontId="45" fillId="5" borderId="8" xfId="53391" applyNumberFormat="1" applyFont="1" applyFill="1" applyBorder="1" applyAlignment="1">
      <alignment horizontal="center" vertical="center"/>
    </xf>
    <xf numFmtId="168" fontId="45" fillId="5" borderId="8" xfId="37" applyNumberFormat="1" applyFont="1" applyFill="1" applyBorder="1" applyAlignment="1">
      <alignment horizontal="center" vertical="center"/>
    </xf>
    <xf numFmtId="168" fontId="45" fillId="5" borderId="9" xfId="37" applyNumberFormat="1" applyFont="1" applyFill="1" applyBorder="1" applyAlignment="1">
      <alignment horizontal="center" vertical="center"/>
    </xf>
    <xf numFmtId="168" fontId="45" fillId="5" borderId="10" xfId="37" applyNumberFormat="1" applyFont="1" applyFill="1" applyBorder="1" applyAlignment="1">
      <alignment horizontal="center" vertical="center"/>
    </xf>
    <xf numFmtId="0" fontId="32" fillId="0" borderId="83" xfId="0" applyFont="1" applyBorder="1" applyAlignment="1">
      <alignment horizontal="center"/>
    </xf>
    <xf numFmtId="168" fontId="32" fillId="5" borderId="4" xfId="36310" applyNumberFormat="1" applyFont="1" applyFill="1" applyBorder="1" applyAlignment="1">
      <alignment horizontal="center" vertical="center" wrapText="1"/>
    </xf>
    <xf numFmtId="168" fontId="34" fillId="5" borderId="4" xfId="36310" applyNumberFormat="1" applyFont="1" applyFill="1" applyBorder="1" applyAlignment="1">
      <alignment horizontal="center" vertical="center" wrapText="1"/>
    </xf>
    <xf numFmtId="168" fontId="36" fillId="133" borderId="87" xfId="53391" applyNumberFormat="1" applyFont="1" applyFill="1" applyBorder="1" applyAlignment="1">
      <alignment horizontal="center" vertical="center"/>
    </xf>
    <xf numFmtId="168" fontId="36" fillId="133" borderId="5" xfId="53391" applyNumberFormat="1" applyFont="1" applyFill="1" applyBorder="1" applyAlignment="1">
      <alignment horizontal="center" vertical="center"/>
    </xf>
    <xf numFmtId="168" fontId="48" fillId="133" borderId="0" xfId="53391" applyNumberFormat="1" applyFont="1" applyFill="1" applyAlignment="1">
      <alignment horizontal="center" vertical="center"/>
    </xf>
    <xf numFmtId="168" fontId="36" fillId="8" borderId="5" xfId="53391" applyNumberFormat="1" applyFont="1" applyFill="1" applyBorder="1" applyAlignment="1">
      <alignment horizontal="center" vertical="center"/>
    </xf>
    <xf numFmtId="168" fontId="36" fillId="8" borderId="87" xfId="53391" applyNumberFormat="1" applyFont="1" applyFill="1" applyBorder="1" applyAlignment="1">
      <alignment horizontal="center" vertical="center"/>
    </xf>
    <xf numFmtId="3" fontId="38" fillId="8" borderId="87" xfId="35" applyNumberFormat="1" applyFont="1" applyFill="1" applyBorder="1" applyAlignment="1">
      <alignment horizontal="center" vertical="center"/>
    </xf>
    <xf numFmtId="3" fontId="38" fillId="133" borderId="87" xfId="35" applyNumberFormat="1" applyFont="1" applyFill="1" applyBorder="1" applyAlignment="1">
      <alignment horizontal="center" vertical="center"/>
    </xf>
    <xf numFmtId="282" fontId="32" fillId="5" borderId="90" xfId="53400" applyNumberFormat="1" applyFont="1" applyFill="1" applyBorder="1" applyAlignment="1">
      <alignment horizontal="center" vertical="center" wrapText="1"/>
    </xf>
    <xf numFmtId="282" fontId="32" fillId="5" borderId="0" xfId="53400" applyNumberFormat="1" applyFont="1" applyFill="1" applyAlignment="1">
      <alignment horizontal="center" vertical="center" wrapText="1"/>
    </xf>
    <xf numFmtId="282" fontId="34" fillId="5" borderId="0" xfId="53400" applyNumberFormat="1" applyFont="1" applyFill="1" applyAlignment="1">
      <alignment horizontal="center" vertical="center" wrapText="1"/>
    </xf>
    <xf numFmtId="168" fontId="32" fillId="0" borderId="90" xfId="25" applyNumberFormat="1" applyFont="1" applyBorder="1" applyAlignment="1">
      <alignment horizontal="center"/>
    </xf>
    <xf numFmtId="168" fontId="32" fillId="5" borderId="83" xfId="36310" applyNumberFormat="1" applyFont="1" applyFill="1" applyBorder="1" applyAlignment="1">
      <alignment horizontal="center" vertical="center" wrapText="1"/>
    </xf>
    <xf numFmtId="168" fontId="32" fillId="0" borderId="77" xfId="25" applyNumberFormat="1" applyFont="1" applyBorder="1" applyAlignment="1">
      <alignment horizontal="center"/>
    </xf>
    <xf numFmtId="168" fontId="32" fillId="5" borderId="92" xfId="36310" applyNumberFormat="1" applyFont="1" applyFill="1" applyBorder="1" applyAlignment="1">
      <alignment horizontal="center" vertical="center" wrapText="1"/>
    </xf>
    <xf numFmtId="17" fontId="35" fillId="3" borderId="5" xfId="53396" quotePrefix="1" applyNumberFormat="1" applyFont="1" applyFill="1" applyBorder="1" applyAlignment="1">
      <alignment horizontal="center"/>
    </xf>
    <xf numFmtId="17" fontId="35" fillId="3" borderId="0" xfId="53396" quotePrefix="1" applyNumberFormat="1" applyFont="1" applyFill="1" applyAlignment="1">
      <alignment horizontal="center"/>
    </xf>
    <xf numFmtId="17" fontId="35" fillId="3" borderId="87" xfId="53396" quotePrefix="1" applyNumberFormat="1" applyFont="1" applyFill="1" applyBorder="1" applyAlignment="1">
      <alignment horizontal="center"/>
    </xf>
    <xf numFmtId="168" fontId="34" fillId="0" borderId="92" xfId="13" applyNumberFormat="1" applyFont="1" applyBorder="1" applyAlignment="1">
      <alignment horizontal="center" vertical="center"/>
    </xf>
    <xf numFmtId="17" fontId="301" fillId="4" borderId="0" xfId="0" quotePrefix="1" applyNumberFormat="1" applyFont="1" applyFill="1" applyAlignment="1">
      <alignment horizontal="center" vertical="center"/>
    </xf>
    <xf numFmtId="251" fontId="32" fillId="0" borderId="90" xfId="5" applyNumberFormat="1" applyFont="1" applyBorder="1" applyAlignment="1">
      <alignment horizontal="center" vertical="center"/>
    </xf>
    <xf numFmtId="0" fontId="35" fillId="3" borderId="83" xfId="23" applyFont="1" applyFill="1" applyBorder="1" applyAlignment="1">
      <alignment horizontal="center" vertical="top" wrapText="1"/>
    </xf>
    <xf numFmtId="168" fontId="34" fillId="0" borderId="92" xfId="53391" applyNumberFormat="1" applyFont="1" applyBorder="1" applyAlignment="1">
      <alignment horizontal="center" vertical="center"/>
    </xf>
    <xf numFmtId="0" fontId="32" fillId="5" borderId="5" xfId="53391" applyNumberFormat="1" applyFont="1" applyFill="1" applyBorder="1" applyAlignment="1">
      <alignment horizontal="center" vertical="center" wrapText="1"/>
    </xf>
    <xf numFmtId="0" fontId="32" fillId="5" borderId="87" xfId="53391" applyNumberFormat="1" applyFont="1" applyFill="1" applyBorder="1" applyAlignment="1">
      <alignment horizontal="center" vertical="center" wrapText="1"/>
    </xf>
    <xf numFmtId="0" fontId="32" fillId="5" borderId="77" xfId="53391" applyNumberFormat="1" applyFont="1" applyFill="1" applyBorder="1" applyAlignment="1">
      <alignment horizontal="center" vertical="center" wrapText="1"/>
    </xf>
    <xf numFmtId="0" fontId="35" fillId="134" borderId="83" xfId="23" applyFont="1" applyFill="1" applyBorder="1" applyAlignment="1" applyProtection="1">
      <alignment horizontal="center" vertical="center"/>
      <protection locked="0"/>
    </xf>
    <xf numFmtId="17" fontId="35" fillId="134" borderId="77" xfId="12" quotePrefix="1" applyNumberFormat="1" applyFont="1" applyFill="1" applyBorder="1" applyAlignment="1" applyProtection="1">
      <alignment horizontal="center" vertical="center"/>
      <protection locked="0"/>
    </xf>
    <xf numFmtId="17" fontId="35" fillId="134" borderId="92" xfId="23" quotePrefix="1" applyNumberFormat="1" applyFont="1" applyFill="1" applyBorder="1" applyAlignment="1" applyProtection="1">
      <alignment horizontal="center" vertical="center"/>
      <protection locked="0"/>
    </xf>
    <xf numFmtId="0" fontId="32" fillId="5" borderId="83" xfId="23" applyFont="1" applyFill="1" applyBorder="1" applyAlignment="1">
      <alignment vertical="center"/>
    </xf>
    <xf numFmtId="168" fontId="32" fillId="5" borderId="4" xfId="13" applyNumberFormat="1" applyFont="1" applyFill="1" applyBorder="1" applyAlignment="1">
      <alignment horizontal="center" vertical="center"/>
    </xf>
    <xf numFmtId="168" fontId="34" fillId="5" borderId="4" xfId="13" applyNumberFormat="1" applyFont="1" applyFill="1" applyBorder="1" applyAlignment="1">
      <alignment horizontal="center" vertical="center"/>
    </xf>
    <xf numFmtId="168" fontId="34" fillId="5" borderId="92" xfId="13" applyNumberFormat="1" applyFont="1" applyFill="1" applyBorder="1" applyAlignment="1">
      <alignment horizontal="center" vertical="center"/>
    </xf>
    <xf numFmtId="170" fontId="42" fillId="5" borderId="83" xfId="55" applyNumberFormat="1" applyFont="1" applyFill="1" applyBorder="1" applyAlignment="1">
      <alignment vertical="center"/>
    </xf>
    <xf numFmtId="0" fontId="35" fillId="3" borderId="83" xfId="0" applyFont="1" applyFill="1" applyBorder="1" applyAlignment="1" applyProtection="1">
      <alignment horizontal="center" vertical="center"/>
      <protection locked="0"/>
    </xf>
    <xf numFmtId="17" fontId="301" fillId="4" borderId="5" xfId="0" quotePrefix="1" applyNumberFormat="1" applyFont="1" applyFill="1" applyBorder="1" applyAlignment="1" applyProtection="1">
      <alignment horizontal="center" vertical="center"/>
      <protection locked="0"/>
    </xf>
    <xf numFmtId="17" fontId="301" fillId="4" borderId="87" xfId="0" quotePrefix="1" applyNumberFormat="1" applyFont="1" applyFill="1" applyBorder="1" applyAlignment="1" applyProtection="1">
      <alignment horizontal="center" vertical="center"/>
      <protection locked="0"/>
    </xf>
    <xf numFmtId="0" fontId="301" fillId="4" borderId="92" xfId="0" applyFont="1" applyFill="1" applyBorder="1" applyAlignment="1" applyProtection="1">
      <alignment horizontal="center" vertical="center"/>
      <protection locked="0"/>
    </xf>
    <xf numFmtId="1" fontId="35" fillId="3" borderId="4" xfId="53398" quotePrefix="1" applyNumberFormat="1" applyFont="1" applyFill="1" applyBorder="1" applyAlignment="1">
      <alignment horizontal="center" vertical="center"/>
    </xf>
    <xf numFmtId="168" fontId="34" fillId="5" borderId="92" xfId="36310" applyNumberFormat="1" applyFont="1" applyFill="1" applyBorder="1" applyAlignment="1">
      <alignment horizontal="center" vertical="center" wrapText="1"/>
    </xf>
    <xf numFmtId="168" fontId="32" fillId="5" borderId="77" xfId="18" applyNumberFormat="1" applyFont="1" applyFill="1" applyBorder="1" applyAlignment="1">
      <alignment horizontal="center"/>
    </xf>
    <xf numFmtId="168" fontId="32" fillId="5" borderId="83" xfId="36928" applyNumberFormat="1" applyFont="1" applyFill="1" applyBorder="1" applyAlignment="1">
      <alignment horizontal="center" vertical="center"/>
    </xf>
    <xf numFmtId="168" fontId="32" fillId="5" borderId="4" xfId="36928" applyNumberFormat="1" applyFont="1" applyFill="1" applyBorder="1" applyAlignment="1">
      <alignment horizontal="center" vertical="center"/>
    </xf>
    <xf numFmtId="168" fontId="34" fillId="5" borderId="4" xfId="36928" applyNumberFormat="1" applyFont="1" applyFill="1" applyBorder="1" applyAlignment="1">
      <alignment horizontal="center" vertical="center"/>
    </xf>
    <xf numFmtId="168" fontId="34" fillId="5" borderId="92" xfId="36928" applyNumberFormat="1" applyFont="1" applyFill="1" applyBorder="1" applyAlignment="1">
      <alignment horizontal="center" vertical="center"/>
    </xf>
    <xf numFmtId="0" fontId="36" fillId="0" borderId="83" xfId="0" applyFont="1" applyBorder="1" applyAlignment="1">
      <alignment horizontal="center"/>
    </xf>
    <xf numFmtId="0" fontId="36" fillId="0" borderId="4" xfId="0" applyFont="1" applyBorder="1" applyAlignment="1">
      <alignment horizontal="center"/>
    </xf>
    <xf numFmtId="0" fontId="36" fillId="0" borderId="92" xfId="0" applyFont="1" applyBorder="1" applyAlignment="1">
      <alignment horizontal="center"/>
    </xf>
    <xf numFmtId="17" fontId="301" fillId="4" borderId="77" xfId="0" quotePrefix="1" applyNumberFormat="1" applyFont="1" applyFill="1" applyBorder="1" applyAlignment="1" applyProtection="1">
      <alignment horizontal="center" vertical="center"/>
      <protection locked="0"/>
    </xf>
    <xf numFmtId="168" fontId="32" fillId="5" borderId="83" xfId="6" applyNumberFormat="1" applyFont="1" applyFill="1" applyBorder="1" applyAlignment="1">
      <alignment horizontal="center" vertical="center"/>
    </xf>
    <xf numFmtId="168" fontId="32" fillId="5" borderId="4" xfId="6" applyNumberFormat="1" applyFont="1" applyFill="1" applyBorder="1" applyAlignment="1">
      <alignment horizontal="center" vertical="center"/>
    </xf>
    <xf numFmtId="168" fontId="34" fillId="5" borderId="4" xfId="6" applyNumberFormat="1" applyFont="1" applyFill="1" applyBorder="1" applyAlignment="1">
      <alignment horizontal="center" vertical="center"/>
    </xf>
    <xf numFmtId="168" fontId="34" fillId="5" borderId="92" xfId="6" applyNumberFormat="1" applyFont="1" applyFill="1" applyBorder="1" applyAlignment="1">
      <alignment horizontal="center" vertical="center"/>
    </xf>
    <xf numFmtId="168" fontId="36" fillId="0" borderId="83" xfId="53391" applyNumberFormat="1" applyFont="1" applyBorder="1" applyAlignment="1">
      <alignment horizontal="center"/>
    </xf>
    <xf numFmtId="168" fontId="36" fillId="0" borderId="4" xfId="53391" applyNumberFormat="1" applyFont="1" applyBorder="1" applyAlignment="1">
      <alignment horizontal="center"/>
    </xf>
    <xf numFmtId="168" fontId="48" fillId="0" borderId="7" xfId="53391" applyNumberFormat="1" applyFont="1" applyBorder="1" applyAlignment="1">
      <alignment horizontal="center"/>
    </xf>
    <xf numFmtId="171" fontId="32" fillId="5" borderId="4" xfId="12" applyFont="1" applyFill="1" applyBorder="1" applyAlignment="1">
      <alignment horizontal="center" vertical="center"/>
    </xf>
    <xf numFmtId="171" fontId="32" fillId="5" borderId="92" xfId="12" applyFont="1" applyFill="1" applyBorder="1" applyAlignment="1">
      <alignment horizontal="center" vertical="center"/>
    </xf>
    <xf numFmtId="168" fontId="32" fillId="5" borderId="84" xfId="13" applyNumberFormat="1" applyFont="1" applyFill="1" applyBorder="1" applyAlignment="1">
      <alignment horizontal="center" vertical="center"/>
    </xf>
    <xf numFmtId="168" fontId="32" fillId="5" borderId="90" xfId="13" applyNumberFormat="1" applyFont="1" applyFill="1" applyBorder="1" applyAlignment="1">
      <alignment horizontal="center" vertical="center"/>
    </xf>
    <xf numFmtId="171" fontId="32" fillId="5" borderId="84" xfId="12" applyFont="1" applyFill="1" applyBorder="1" applyAlignment="1">
      <alignment horizontal="center" vertical="center"/>
    </xf>
    <xf numFmtId="171" fontId="32" fillId="5" borderId="85" xfId="12" applyFont="1" applyFill="1" applyBorder="1" applyAlignment="1">
      <alignment horizontal="center" vertical="center"/>
    </xf>
    <xf numFmtId="171" fontId="32" fillId="5" borderId="83" xfId="12" applyFont="1" applyFill="1" applyBorder="1" applyAlignment="1">
      <alignment horizontal="center" vertical="center"/>
    </xf>
    <xf numFmtId="168" fontId="34" fillId="0" borderId="4" xfId="53378" applyNumberFormat="1" applyFont="1" applyBorder="1" applyAlignment="1">
      <alignment horizontal="center" vertical="center"/>
    </xf>
    <xf numFmtId="168" fontId="32" fillId="6" borderId="10" xfId="13" applyNumberFormat="1" applyFont="1" applyFill="1" applyBorder="1" applyAlignment="1">
      <alignment horizontal="center"/>
    </xf>
    <xf numFmtId="169" fontId="36" fillId="0" borderId="0" xfId="0" applyNumberFormat="1" applyFont="1"/>
    <xf numFmtId="0" fontId="32" fillId="0" borderId="84" xfId="25234" applyFont="1" applyBorder="1" applyAlignment="1" applyProtection="1">
      <alignment horizontal="center" vertical="center"/>
      <protection locked="0"/>
    </xf>
    <xf numFmtId="0" fontId="32" fillId="0" borderId="90" xfId="25234" applyFont="1" applyBorder="1" applyAlignment="1" applyProtection="1">
      <alignment horizontal="center" vertical="center"/>
      <protection locked="0"/>
    </xf>
    <xf numFmtId="0" fontId="32" fillId="0" borderId="85" xfId="25234" applyFont="1" applyBorder="1" applyAlignment="1" applyProtection="1">
      <alignment horizontal="center" vertical="center"/>
      <protection locked="0"/>
    </xf>
    <xf numFmtId="3" fontId="32" fillId="0" borderId="77" xfId="25234" applyNumberFormat="1" applyFont="1" applyBorder="1" applyAlignment="1" applyProtection="1">
      <alignment horizontal="center" vertical="center"/>
      <protection locked="0"/>
    </xf>
    <xf numFmtId="1" fontId="32" fillId="0" borderId="84" xfId="13184" applyNumberFormat="1" applyFont="1" applyBorder="1" applyAlignment="1" applyProtection="1">
      <alignment horizontal="center" vertical="center"/>
      <protection locked="0"/>
    </xf>
    <xf numFmtId="1" fontId="32" fillId="0" borderId="85" xfId="13184" applyNumberFormat="1" applyFont="1" applyBorder="1" applyAlignment="1" applyProtection="1">
      <alignment horizontal="center" vertical="center"/>
      <protection locked="0"/>
    </xf>
    <xf numFmtId="0" fontId="34" fillId="5" borderId="84" xfId="25234" applyFont="1" applyFill="1" applyBorder="1" applyAlignment="1">
      <alignment horizontal="left"/>
    </xf>
    <xf numFmtId="0" fontId="32" fillId="5" borderId="5" xfId="25234" applyFont="1" applyFill="1" applyBorder="1" applyAlignment="1">
      <alignment horizontal="left" vertical="center"/>
    </xf>
    <xf numFmtId="0" fontId="34" fillId="5" borderId="5" xfId="25234" applyFont="1" applyFill="1" applyBorder="1"/>
    <xf numFmtId="0" fontId="32" fillId="5" borderId="5" xfId="25234" applyFont="1" applyFill="1" applyBorder="1" applyAlignment="1">
      <alignment horizontal="left" indent="1"/>
    </xf>
    <xf numFmtId="17" fontId="35" fillId="3" borderId="5" xfId="53399" quotePrefix="1" applyNumberFormat="1" applyFont="1" applyFill="1" applyBorder="1" applyAlignment="1">
      <alignment horizontal="center"/>
    </xf>
    <xf numFmtId="17" fontId="35" fillId="3" borderId="0" xfId="53399" quotePrefix="1" applyNumberFormat="1" applyFont="1" applyFill="1" applyAlignment="1">
      <alignment horizontal="center"/>
    </xf>
    <xf numFmtId="17" fontId="35" fillId="3" borderId="87" xfId="53399" quotePrefix="1" applyNumberFormat="1" applyFont="1" applyFill="1" applyBorder="1" applyAlignment="1">
      <alignment horizontal="center"/>
    </xf>
    <xf numFmtId="286" fontId="32" fillId="0" borderId="5" xfId="12" applyNumberFormat="1" applyFont="1" applyBorder="1" applyAlignment="1">
      <alignment horizontal="center" vertical="center"/>
    </xf>
    <xf numFmtId="286" fontId="32" fillId="0" borderId="77" xfId="12" applyNumberFormat="1" applyFont="1" applyBorder="1" applyAlignment="1">
      <alignment horizontal="center" vertical="center"/>
    </xf>
    <xf numFmtId="284" fontId="32" fillId="0" borderId="5" xfId="0" applyNumberFormat="1" applyFont="1" applyBorder="1" applyAlignment="1">
      <alignment horizontal="center" vertical="center"/>
    </xf>
    <xf numFmtId="284" fontId="32" fillId="0" borderId="77" xfId="0" applyNumberFormat="1" applyFont="1" applyBorder="1" applyAlignment="1">
      <alignment horizontal="center" vertical="center"/>
    </xf>
    <xf numFmtId="191" fontId="34" fillId="0" borderId="9" xfId="0" applyNumberFormat="1" applyFont="1" applyBorder="1" applyAlignment="1">
      <alignment horizontal="center" vertical="center"/>
    </xf>
    <xf numFmtId="191" fontId="32" fillId="0" borderId="9" xfId="0" applyNumberFormat="1" applyFont="1" applyBorder="1" applyAlignment="1">
      <alignment horizontal="center" vertical="center"/>
    </xf>
    <xf numFmtId="168" fontId="32" fillId="0" borderId="9" xfId="13" applyNumberFormat="1" applyFont="1" applyBorder="1" applyAlignment="1">
      <alignment horizontal="center"/>
    </xf>
    <xf numFmtId="168" fontId="32" fillId="0" borderId="10" xfId="13" applyNumberFormat="1" applyFont="1" applyBorder="1" applyAlignment="1">
      <alignment horizontal="center"/>
    </xf>
    <xf numFmtId="168" fontId="32" fillId="0" borderId="7" xfId="13" applyNumberFormat="1" applyFont="1" applyBorder="1" applyAlignment="1">
      <alignment horizontal="center"/>
    </xf>
    <xf numFmtId="0" fontId="35" fillId="5" borderId="87" xfId="0" applyFont="1" applyFill="1" applyBorder="1" applyAlignment="1">
      <alignment horizontal="center" vertical="center"/>
    </xf>
    <xf numFmtId="0" fontId="34" fillId="5" borderId="4" xfId="0" quotePrefix="1" applyFont="1" applyFill="1" applyBorder="1" applyAlignment="1">
      <alignment horizontal="left" vertical="center"/>
    </xf>
    <xf numFmtId="1" fontId="35" fillId="5" borderId="5" xfId="12" applyNumberFormat="1" applyFont="1" applyFill="1" applyBorder="1" applyAlignment="1">
      <alignment horizontal="center" vertical="center"/>
    </xf>
    <xf numFmtId="0" fontId="34" fillId="5" borderId="5" xfId="0" quotePrefix="1" applyFont="1" applyFill="1" applyBorder="1" applyAlignment="1">
      <alignment horizontal="left" vertical="center"/>
    </xf>
    <xf numFmtId="1" fontId="35" fillId="5" borderId="84" xfId="12" applyNumberFormat="1" applyFont="1" applyFill="1" applyBorder="1" applyAlignment="1">
      <alignment horizontal="center" vertical="center"/>
    </xf>
    <xf numFmtId="1" fontId="35" fillId="5" borderId="90" xfId="12" applyNumberFormat="1" applyFont="1" applyFill="1" applyBorder="1" applyAlignment="1">
      <alignment horizontal="center" vertical="center"/>
    </xf>
    <xf numFmtId="0" fontId="35" fillId="5" borderId="85" xfId="0" applyFont="1" applyFill="1" applyBorder="1" applyAlignment="1">
      <alignment horizontal="center" vertical="center"/>
    </xf>
    <xf numFmtId="1" fontId="35" fillId="5" borderId="90" xfId="12" applyNumberFormat="1" applyFont="1" applyFill="1" applyBorder="1" applyAlignment="1">
      <alignment horizontal="center"/>
    </xf>
    <xf numFmtId="168" fontId="45" fillId="2" borderId="8" xfId="49" applyNumberFormat="1" applyFont="1" applyFill="1" applyBorder="1" applyAlignment="1">
      <alignment horizontal="center" vertical="center"/>
    </xf>
    <xf numFmtId="0" fontId="35" fillId="3" borderId="4" xfId="0" applyFont="1" applyFill="1" applyBorder="1" applyAlignment="1">
      <alignment horizontal="center" vertical="center" wrapText="1"/>
    </xf>
    <xf numFmtId="3" fontId="32" fillId="0" borderId="90" xfId="12" applyNumberFormat="1" applyFont="1" applyBorder="1" applyAlignment="1">
      <alignment horizontal="center" vertical="center"/>
    </xf>
    <xf numFmtId="3" fontId="48" fillId="5" borderId="87" xfId="3407" applyNumberFormat="1" applyFont="1" applyFill="1" applyBorder="1" applyAlignment="1">
      <alignment horizontal="center" vertical="center"/>
    </xf>
    <xf numFmtId="10" fontId="0" fillId="0" borderId="0" xfId="53391" applyNumberFormat="1" applyFont="1"/>
    <xf numFmtId="168" fontId="34" fillId="6" borderId="83" xfId="13" applyNumberFormat="1" applyFont="1" applyFill="1" applyBorder="1" applyAlignment="1">
      <alignment horizontal="center" vertical="center"/>
    </xf>
    <xf numFmtId="168" fontId="36" fillId="0" borderId="77" xfId="53391" applyNumberFormat="1" applyFont="1" applyBorder="1" applyAlignment="1">
      <alignment horizontal="center"/>
    </xf>
    <xf numFmtId="0" fontId="321" fillId="0" borderId="0" xfId="0" applyFont="1" applyAlignment="1">
      <alignment horizontal="left" vertical="center" readingOrder="1"/>
    </xf>
    <xf numFmtId="0" fontId="35" fillId="3" borderId="83" xfId="0" applyFont="1" applyFill="1" applyBorder="1" applyAlignment="1">
      <alignment horizontal="center" vertical="center"/>
    </xf>
    <xf numFmtId="0" fontId="1" fillId="3" borderId="85" xfId="0" applyFont="1" applyFill="1" applyBorder="1" applyAlignment="1">
      <alignment horizontal="center" vertical="center"/>
    </xf>
    <xf numFmtId="0" fontId="35" fillId="3" borderId="87" xfId="0" applyFont="1" applyFill="1" applyBorder="1" applyAlignment="1">
      <alignment horizontal="center" vertical="center"/>
    </xf>
    <xf numFmtId="1" fontId="35" fillId="3" borderId="0" xfId="12" applyNumberFormat="1" applyFont="1" applyFill="1" applyAlignment="1">
      <alignment horizontal="center" vertical="center"/>
    </xf>
    <xf numFmtId="0" fontId="35" fillId="3" borderId="85" xfId="0" applyFont="1" applyFill="1" applyBorder="1" applyAlignment="1">
      <alignment horizontal="center" vertical="top"/>
    </xf>
    <xf numFmtId="0" fontId="34" fillId="0" borderId="5" xfId="0" applyFont="1" applyBorder="1" applyAlignment="1">
      <alignment horizontal="left" vertical="center" wrapText="1"/>
    </xf>
    <xf numFmtId="0" fontId="34" fillId="0" borderId="5" xfId="0" applyFont="1" applyBorder="1" applyAlignment="1">
      <alignment horizontal="left"/>
    </xf>
    <xf numFmtId="0" fontId="34" fillId="0" borderId="0" xfId="0" applyFont="1" applyAlignment="1">
      <alignment horizontal="left"/>
    </xf>
    <xf numFmtId="0" fontId="32" fillId="5" borderId="5" xfId="53391" quotePrefix="1" applyNumberFormat="1" applyFont="1" applyFill="1" applyBorder="1" applyAlignment="1">
      <alignment horizontal="center" vertical="center" wrapText="1"/>
    </xf>
    <xf numFmtId="0" fontId="32" fillId="5" borderId="87" xfId="53391" quotePrefix="1" applyNumberFormat="1" applyFont="1" applyFill="1" applyBorder="1" applyAlignment="1">
      <alignment horizontal="center" vertical="center" wrapText="1"/>
    </xf>
    <xf numFmtId="17" fontId="293" fillId="3" borderId="5" xfId="0" quotePrefix="1" applyNumberFormat="1" applyFont="1" applyFill="1" applyBorder="1" applyAlignment="1">
      <alignment horizontal="center" vertical="center"/>
    </xf>
    <xf numFmtId="17" fontId="293" fillId="3" borderId="87" xfId="0" quotePrefix="1" applyNumberFormat="1" applyFont="1" applyFill="1" applyBorder="1" applyAlignment="1">
      <alignment horizontal="center" vertical="center"/>
    </xf>
    <xf numFmtId="0" fontId="293" fillId="3" borderId="87" xfId="0" applyFont="1" applyFill="1" applyBorder="1" applyAlignment="1">
      <alignment horizontal="center" vertical="center"/>
    </xf>
    <xf numFmtId="0" fontId="35" fillId="3" borderId="94" xfId="35" applyFont="1" applyFill="1" applyBorder="1" applyAlignment="1">
      <alignment horizontal="center"/>
    </xf>
    <xf numFmtId="168" fontId="45" fillId="0" borderId="0" xfId="37" applyNumberFormat="1" applyFont="1" applyAlignment="1">
      <alignment horizontal="center" vertical="center"/>
    </xf>
    <xf numFmtId="168" fontId="45" fillId="0" borderId="5" xfId="37" applyNumberFormat="1" applyFont="1" applyBorder="1" applyAlignment="1">
      <alignment horizontal="center" vertical="center"/>
    </xf>
    <xf numFmtId="168" fontId="45" fillId="0" borderId="87" xfId="37" applyNumberFormat="1" applyFont="1" applyBorder="1" applyAlignment="1">
      <alignment horizontal="center" vertical="center"/>
    </xf>
    <xf numFmtId="168" fontId="32" fillId="0" borderId="0" xfId="37" applyNumberFormat="1" applyFont="1" applyAlignment="1">
      <alignment horizontal="center" vertical="center"/>
    </xf>
    <xf numFmtId="168" fontId="36" fillId="0" borderId="0" xfId="37" applyNumberFormat="1" applyFont="1" applyAlignment="1">
      <alignment horizontal="center" vertical="center"/>
    </xf>
    <xf numFmtId="168" fontId="36" fillId="0" borderId="5" xfId="37" applyNumberFormat="1" applyFont="1" applyBorder="1" applyAlignment="1">
      <alignment horizontal="center" vertical="center"/>
    </xf>
    <xf numFmtId="168" fontId="36" fillId="0" borderId="87" xfId="37" applyNumberFormat="1" applyFont="1" applyBorder="1" applyAlignment="1">
      <alignment horizontal="center" vertical="center"/>
    </xf>
    <xf numFmtId="3" fontId="48" fillId="5" borderId="93" xfId="35" applyNumberFormat="1" applyFont="1" applyFill="1" applyBorder="1" applyAlignment="1">
      <alignment horizontal="center" vertical="center"/>
    </xf>
    <xf numFmtId="3" fontId="48" fillId="5" borderId="94" xfId="35" applyNumberFormat="1" applyFont="1" applyFill="1" applyBorder="1" applyAlignment="1">
      <alignment horizontal="center" vertical="center"/>
    </xf>
    <xf numFmtId="3" fontId="45" fillId="5" borderId="94" xfId="35" applyNumberFormat="1" applyFont="1" applyFill="1" applyBorder="1" applyAlignment="1">
      <alignment horizontal="center" vertical="center"/>
    </xf>
    <xf numFmtId="168" fontId="48" fillId="5" borderId="93" xfId="37" applyNumberFormat="1" applyFont="1" applyFill="1" applyBorder="1" applyAlignment="1">
      <alignment horizontal="center" vertical="center"/>
    </xf>
    <xf numFmtId="168" fontId="48" fillId="5" borderId="94" xfId="37" applyNumberFormat="1" applyFont="1" applyFill="1" applyBorder="1" applyAlignment="1">
      <alignment horizontal="center" vertical="center"/>
    </xf>
    <xf numFmtId="0" fontId="35" fillId="4" borderId="77" xfId="35" quotePrefix="1" applyFont="1" applyFill="1" applyBorder="1" applyAlignment="1">
      <alignment horizontal="center"/>
    </xf>
    <xf numFmtId="3" fontId="45" fillId="5" borderId="5" xfId="35" applyNumberFormat="1" applyFont="1" applyFill="1" applyBorder="1" applyAlignment="1">
      <alignment horizontal="center" vertical="center"/>
    </xf>
    <xf numFmtId="3" fontId="45" fillId="5" borderId="87" xfId="35" applyNumberFormat="1" applyFont="1" applyFill="1" applyBorder="1" applyAlignment="1">
      <alignment horizontal="center" vertical="center"/>
    </xf>
    <xf numFmtId="168" fontId="48" fillId="5" borderId="5" xfId="37" applyNumberFormat="1" applyFont="1" applyFill="1" applyBorder="1" applyAlignment="1">
      <alignment horizontal="center" vertical="center"/>
    </xf>
    <xf numFmtId="168" fontId="48" fillId="5" borderId="87" xfId="37" applyNumberFormat="1" applyFont="1" applyFill="1" applyBorder="1" applyAlignment="1">
      <alignment horizontal="center" vertical="center"/>
    </xf>
    <xf numFmtId="3" fontId="45" fillId="8" borderId="5" xfId="35" applyNumberFormat="1" applyFont="1" applyFill="1" applyBorder="1" applyAlignment="1">
      <alignment horizontal="center" vertical="center"/>
    </xf>
    <xf numFmtId="290" fontId="34" fillId="5" borderId="84" xfId="53391" applyNumberFormat="1" applyFont="1" applyFill="1" applyBorder="1" applyAlignment="1">
      <alignment horizontal="center" vertical="center"/>
    </xf>
    <xf numFmtId="290" fontId="34" fillId="5" borderId="85" xfId="53391" applyNumberFormat="1" applyFont="1" applyFill="1" applyBorder="1" applyAlignment="1">
      <alignment horizontal="center" vertical="center"/>
    </xf>
    <xf numFmtId="290" fontId="34" fillId="5" borderId="9" xfId="53391" applyNumberFormat="1" applyFont="1" applyFill="1" applyBorder="1" applyAlignment="1">
      <alignment horizontal="center" vertical="center"/>
    </xf>
    <xf numFmtId="290" fontId="34" fillId="5" borderId="10" xfId="53391" applyNumberFormat="1" applyFont="1" applyFill="1" applyBorder="1" applyAlignment="1">
      <alignment horizontal="center" vertical="center"/>
    </xf>
    <xf numFmtId="168" fontId="32" fillId="0" borderId="0" xfId="42" applyNumberFormat="1" applyFont="1" applyAlignment="1">
      <alignment horizontal="center" vertical="center"/>
    </xf>
    <xf numFmtId="168" fontId="32" fillId="0" borderId="87" xfId="42" applyNumberFormat="1" applyFont="1" applyBorder="1" applyAlignment="1">
      <alignment horizontal="center" vertical="center"/>
    </xf>
    <xf numFmtId="0" fontId="4" fillId="0" borderId="0" xfId="1"/>
    <xf numFmtId="0" fontId="7" fillId="0" borderId="0" xfId="0" quotePrefix="1" applyFont="1"/>
    <xf numFmtId="174" fontId="36" fillId="0" borderId="5" xfId="53392" applyNumberFormat="1" applyFont="1" applyBorder="1" applyAlignment="1">
      <alignment horizontal="center"/>
    </xf>
    <xf numFmtId="174" fontId="36" fillId="0" borderId="87" xfId="53392" applyNumberFormat="1" applyFont="1" applyBorder="1" applyAlignment="1">
      <alignment horizontal="center"/>
    </xf>
    <xf numFmtId="174" fontId="36" fillId="0" borderId="0" xfId="53392" applyNumberFormat="1" applyFont="1" applyAlignment="1">
      <alignment horizontal="center"/>
    </xf>
    <xf numFmtId="0" fontId="36" fillId="0" borderId="87" xfId="0" applyFont="1" applyBorder="1"/>
    <xf numFmtId="0" fontId="290" fillId="135" borderId="7" xfId="0" applyFont="1" applyFill="1" applyBorder="1" applyAlignment="1">
      <alignment horizontal="center" vertical="center" wrapText="1"/>
    </xf>
    <xf numFmtId="0" fontId="290" fillId="135" borderId="10" xfId="0" applyFont="1" applyFill="1" applyBorder="1" applyAlignment="1">
      <alignment horizontal="center" vertical="center" wrapText="1"/>
    </xf>
    <xf numFmtId="0" fontId="290" fillId="135" borderId="10" xfId="0" applyFont="1" applyFill="1" applyBorder="1" applyAlignment="1">
      <alignment horizontal="center" vertical="center"/>
    </xf>
    <xf numFmtId="3" fontId="42" fillId="0" borderId="94" xfId="0" applyNumberFormat="1" applyFont="1" applyBorder="1" applyAlignment="1">
      <alignment horizontal="center" vertical="center" wrapText="1"/>
    </xf>
    <xf numFmtId="0" fontId="325" fillId="0" borderId="0" xfId="0" applyFont="1"/>
    <xf numFmtId="0" fontId="32" fillId="6" borderId="4" xfId="23" applyFont="1" applyFill="1" applyBorder="1" applyAlignment="1">
      <alignment vertical="center"/>
    </xf>
    <xf numFmtId="0" fontId="32" fillId="6" borderId="4" xfId="23" applyFont="1" applyFill="1" applyBorder="1" applyAlignment="1">
      <alignment horizontal="left" vertical="center" wrapText="1"/>
    </xf>
    <xf numFmtId="0" fontId="34" fillId="6" borderId="4" xfId="23" applyFont="1" applyFill="1" applyBorder="1" applyAlignment="1">
      <alignment horizontal="left" vertical="center" wrapText="1"/>
    </xf>
    <xf numFmtId="0" fontId="34" fillId="6" borderId="4" xfId="23" applyFont="1" applyFill="1" applyBorder="1" applyAlignment="1">
      <alignment vertical="center" wrapText="1"/>
    </xf>
    <xf numFmtId="0" fontId="34" fillId="5" borderId="4" xfId="23" applyFont="1" applyFill="1" applyBorder="1" applyAlignment="1">
      <alignment vertical="center"/>
    </xf>
    <xf numFmtId="0" fontId="32" fillId="5" borderId="4" xfId="23" applyFont="1" applyFill="1" applyBorder="1" applyAlignment="1">
      <alignment vertical="center"/>
    </xf>
    <xf numFmtId="0" fontId="32" fillId="0" borderId="4" xfId="23" applyFont="1" applyBorder="1" applyAlignment="1">
      <alignment vertical="center"/>
    </xf>
    <xf numFmtId="0" fontId="34" fillId="0" borderId="4" xfId="23" applyFont="1" applyBorder="1" applyAlignment="1">
      <alignment horizontal="justify" vertical="center" wrapText="1"/>
    </xf>
    <xf numFmtId="0" fontId="32" fillId="5" borderId="4" xfId="23" applyFont="1" applyFill="1" applyBorder="1"/>
    <xf numFmtId="0" fontId="34" fillId="5" borderId="83" xfId="23" applyFont="1" applyFill="1" applyBorder="1" applyAlignment="1">
      <alignment vertical="center"/>
    </xf>
    <xf numFmtId="0" fontId="34" fillId="5" borderId="83" xfId="23" quotePrefix="1" applyFont="1" applyFill="1" applyBorder="1" applyAlignment="1">
      <alignment vertical="center"/>
    </xf>
    <xf numFmtId="0" fontId="32" fillId="5" borderId="4" xfId="23" quotePrefix="1" applyFont="1" applyFill="1" applyBorder="1" applyAlignment="1">
      <alignment vertical="center"/>
    </xf>
    <xf numFmtId="0" fontId="34" fillId="0" borderId="84" xfId="23" applyFont="1" applyBorder="1" applyAlignment="1">
      <alignment vertical="center"/>
    </xf>
    <xf numFmtId="168" fontId="32" fillId="0" borderId="84" xfId="13" applyNumberFormat="1" applyFont="1" applyBorder="1" applyAlignment="1">
      <alignment horizontal="center" vertical="center"/>
    </xf>
    <xf numFmtId="168" fontId="32" fillId="0" borderId="90" xfId="13" applyNumberFormat="1" applyFont="1" applyBorder="1" applyAlignment="1">
      <alignment horizontal="center" vertical="center"/>
    </xf>
    <xf numFmtId="0" fontId="32" fillId="0" borderId="5" xfId="23" applyFont="1" applyBorder="1" applyAlignment="1">
      <alignment vertical="center"/>
    </xf>
    <xf numFmtId="0" fontId="32" fillId="0" borderId="77" xfId="23" applyFont="1" applyBorder="1" applyAlignment="1">
      <alignment vertical="center"/>
    </xf>
    <xf numFmtId="0" fontId="34" fillId="0" borderId="5" xfId="23" applyFont="1" applyBorder="1" applyAlignment="1">
      <alignment vertical="center"/>
    </xf>
    <xf numFmtId="0" fontId="34" fillId="0" borderId="9" xfId="23" applyFont="1" applyBorder="1"/>
    <xf numFmtId="0" fontId="34" fillId="5" borderId="5" xfId="23" applyFont="1" applyFill="1" applyBorder="1"/>
    <xf numFmtId="170" fontId="32" fillId="0" borderId="84" xfId="16672" applyNumberFormat="1" applyFont="1" applyBorder="1" applyAlignment="1">
      <alignment horizontal="right" vertical="center"/>
    </xf>
    <xf numFmtId="170" fontId="32" fillId="0" borderId="90" xfId="16672" applyNumberFormat="1" applyFont="1" applyBorder="1" applyAlignment="1">
      <alignment horizontal="right" vertical="center"/>
    </xf>
    <xf numFmtId="170" fontId="32" fillId="0" borderId="85" xfId="16672" applyNumberFormat="1" applyFont="1" applyBorder="1" applyAlignment="1">
      <alignment horizontal="right" vertical="center"/>
    </xf>
    <xf numFmtId="168" fontId="32" fillId="5" borderId="84" xfId="53391" applyNumberFormat="1" applyFont="1" applyFill="1" applyBorder="1" applyAlignment="1">
      <alignment horizontal="center" vertical="center"/>
    </xf>
    <xf numFmtId="168" fontId="32" fillId="5" borderId="85" xfId="53391" applyNumberFormat="1" applyFont="1" applyFill="1" applyBorder="1" applyAlignment="1">
      <alignment horizontal="center" vertical="center"/>
    </xf>
    <xf numFmtId="0" fontId="32" fillId="0" borderId="84" xfId="0" applyFont="1" applyBorder="1" applyAlignment="1">
      <alignment horizontal="right" vertical="center"/>
    </xf>
    <xf numFmtId="0" fontId="32" fillId="0" borderId="85" xfId="0" applyFont="1" applyBorder="1" applyAlignment="1">
      <alignment horizontal="right" vertical="center"/>
    </xf>
    <xf numFmtId="0" fontId="32" fillId="5" borderId="83" xfId="0" applyFont="1" applyFill="1" applyBorder="1" applyAlignment="1">
      <alignment horizontal="center" vertical="center"/>
    </xf>
    <xf numFmtId="0" fontId="32" fillId="5" borderId="5" xfId="23" applyFont="1" applyFill="1" applyBorder="1"/>
    <xf numFmtId="0" fontId="37" fillId="0" borderId="0" xfId="23" quotePrefix="1" applyFont="1" applyAlignment="1">
      <alignment vertical="top"/>
    </xf>
    <xf numFmtId="0" fontId="37" fillId="0" borderId="0" xfId="23" applyFont="1" applyAlignment="1">
      <alignment vertical="top"/>
    </xf>
    <xf numFmtId="0" fontId="36" fillId="0" borderId="83" xfId="0" applyFont="1" applyBorder="1"/>
    <xf numFmtId="168" fontId="36" fillId="0" borderId="5" xfId="0" applyNumberFormat="1" applyFont="1" applyBorder="1"/>
    <xf numFmtId="168" fontId="36" fillId="0" borderId="0" xfId="0" applyNumberFormat="1" applyFont="1"/>
    <xf numFmtId="168" fontId="36" fillId="0" borderId="87" xfId="0" applyNumberFormat="1" applyFont="1" applyBorder="1"/>
    <xf numFmtId="0" fontId="37" fillId="5" borderId="0" xfId="38" applyFont="1" applyFill="1" applyAlignment="1">
      <alignment vertical="center"/>
    </xf>
    <xf numFmtId="0" fontId="37" fillId="5" borderId="0" xfId="25271" applyFont="1" applyFill="1" applyAlignment="1">
      <alignment vertical="center"/>
    </xf>
    <xf numFmtId="0" fontId="325" fillId="0" borderId="0" xfId="35" applyFont="1"/>
    <xf numFmtId="10" fontId="316" fillId="9" borderId="0" xfId="0" applyNumberFormat="1" applyFont="1" applyFill="1" applyAlignment="1">
      <alignment horizontal="center" vertical="center"/>
    </xf>
    <xf numFmtId="0" fontId="325" fillId="10" borderId="0" xfId="0" applyFont="1" applyFill="1"/>
    <xf numFmtId="0" fontId="35" fillId="3" borderId="4" xfId="0" quotePrefix="1" applyFont="1" applyFill="1" applyBorder="1" applyAlignment="1">
      <alignment vertical="top"/>
    </xf>
    <xf numFmtId="289" fontId="36" fillId="0" borderId="0" xfId="0" applyNumberFormat="1" applyFont="1"/>
    <xf numFmtId="1" fontId="35" fillId="3" borderId="5" xfId="17" applyNumberFormat="1" applyFont="1" applyFill="1" applyBorder="1" applyAlignment="1">
      <alignment horizontal="center" vertical="center"/>
    </xf>
    <xf numFmtId="1" fontId="35" fillId="3" borderId="87" xfId="17" applyNumberFormat="1" applyFont="1" applyFill="1" applyBorder="1" applyAlignment="1">
      <alignment horizontal="center" vertical="center"/>
    </xf>
    <xf numFmtId="0" fontId="35" fillId="3" borderId="5" xfId="0" applyFont="1" applyFill="1" applyBorder="1" applyAlignment="1">
      <alignment horizontal="center" vertical="center"/>
    </xf>
    <xf numFmtId="17" fontId="35" fillId="3" borderId="5" xfId="0" quotePrefix="1" applyNumberFormat="1" applyFont="1" applyFill="1" applyBorder="1" applyAlignment="1">
      <alignment horizontal="center" vertical="center"/>
    </xf>
    <xf numFmtId="17" fontId="35" fillId="3" borderId="87" xfId="0" quotePrefix="1" applyNumberFormat="1" applyFont="1" applyFill="1" applyBorder="1" applyAlignment="1">
      <alignment horizontal="center" vertical="center"/>
    </xf>
    <xf numFmtId="10" fontId="37" fillId="0" borderId="0" xfId="13" applyNumberFormat="1" applyFont="1" applyAlignment="1">
      <alignment horizontal="left" vertical="center"/>
    </xf>
    <xf numFmtId="3" fontId="36" fillId="0" borderId="84" xfId="0" applyNumberFormat="1" applyFont="1" applyBorder="1" applyAlignment="1">
      <alignment horizontal="center"/>
    </xf>
    <xf numFmtId="3" fontId="36" fillId="0" borderId="90" xfId="0" applyNumberFormat="1" applyFont="1" applyBorder="1" applyAlignment="1">
      <alignment horizontal="center"/>
    </xf>
    <xf numFmtId="3" fontId="36" fillId="0" borderId="77" xfId="0" applyNumberFormat="1" applyFont="1" applyBorder="1" applyAlignment="1">
      <alignment horizontal="center"/>
    </xf>
    <xf numFmtId="0" fontId="48" fillId="0" borderId="9" xfId="0" applyFont="1" applyBorder="1"/>
    <xf numFmtId="3" fontId="48" fillId="0" borderId="9" xfId="0" applyNumberFormat="1" applyFont="1" applyBorder="1" applyAlignment="1">
      <alignment horizontal="center"/>
    </xf>
    <xf numFmtId="3" fontId="48" fillId="0" borderId="8" xfId="0" applyNumberFormat="1" applyFont="1" applyBorder="1" applyAlignment="1">
      <alignment horizontal="center"/>
    </xf>
    <xf numFmtId="0" fontId="37" fillId="0" borderId="0" xfId="0" applyFont="1" applyAlignment="1">
      <alignment vertical="center"/>
    </xf>
    <xf numFmtId="10" fontId="38" fillId="5" borderId="84" xfId="36362" applyNumberFormat="1" applyFont="1" applyFill="1" applyBorder="1" applyAlignment="1">
      <alignment horizontal="center" vertical="center"/>
    </xf>
    <xf numFmtId="10" fontId="38" fillId="5" borderId="85" xfId="36362" applyNumberFormat="1" applyFont="1" applyFill="1" applyBorder="1" applyAlignment="1">
      <alignment horizontal="center" vertical="center"/>
    </xf>
    <xf numFmtId="244" fontId="36" fillId="5" borderId="84" xfId="36333" applyNumberFormat="1" applyFont="1" applyFill="1" applyBorder="1" applyAlignment="1">
      <alignment horizontal="center" vertical="center"/>
    </xf>
    <xf numFmtId="244" fontId="36" fillId="5" borderId="85" xfId="36333" applyNumberFormat="1" applyFont="1" applyFill="1" applyBorder="1" applyAlignment="1">
      <alignment horizontal="center" vertical="center"/>
    </xf>
    <xf numFmtId="10" fontId="38" fillId="5" borderId="5" xfId="36333" applyNumberFormat="1" applyFont="1" applyFill="1" applyBorder="1" applyAlignment="1">
      <alignment horizontal="center" vertical="center"/>
    </xf>
    <xf numFmtId="10" fontId="38" fillId="5" borderId="0" xfId="36333" applyNumberFormat="1" applyFont="1" applyFill="1" applyAlignment="1">
      <alignment horizontal="center" vertical="center"/>
    </xf>
    <xf numFmtId="10" fontId="38" fillId="5" borderId="87" xfId="36333" applyNumberFormat="1" applyFont="1" applyFill="1" applyBorder="1" applyAlignment="1">
      <alignment horizontal="center" vertical="center"/>
    </xf>
    <xf numFmtId="244" fontId="36" fillId="5" borderId="5" xfId="36333" applyNumberFormat="1" applyFont="1" applyFill="1" applyBorder="1" applyAlignment="1">
      <alignment horizontal="center" vertical="center"/>
    </xf>
    <xf numFmtId="244" fontId="36" fillId="5" borderId="87" xfId="36333" applyNumberFormat="1" applyFont="1" applyFill="1" applyBorder="1" applyAlignment="1">
      <alignment horizontal="center" vertical="center"/>
    </xf>
    <xf numFmtId="10" fontId="38" fillId="5" borderId="77" xfId="36362" applyNumberFormat="1" applyFont="1" applyFill="1" applyBorder="1" applyAlignment="1">
      <alignment horizontal="center" vertical="center"/>
    </xf>
    <xf numFmtId="244" fontId="36" fillId="5" borderId="77" xfId="36333" applyNumberFormat="1" applyFont="1" applyFill="1" applyBorder="1" applyAlignment="1">
      <alignment horizontal="center" vertical="center"/>
    </xf>
    <xf numFmtId="10" fontId="38" fillId="5" borderId="0" xfId="36362" applyNumberFormat="1" applyFont="1" applyFill="1" applyAlignment="1">
      <alignment horizontal="center" vertical="center"/>
    </xf>
    <xf numFmtId="10" fontId="36" fillId="5" borderId="0" xfId="47177" applyNumberFormat="1" applyFont="1" applyFill="1"/>
    <xf numFmtId="0" fontId="290" fillId="3" borderId="83" xfId="53395" applyFont="1" applyFill="1" applyBorder="1" applyAlignment="1" applyProtection="1">
      <alignment horizontal="center" vertical="center"/>
      <protection locked="0"/>
    </xf>
    <xf numFmtId="17" fontId="293" fillId="3" borderId="77" xfId="0" applyNumberFormat="1" applyFont="1" applyFill="1" applyBorder="1" applyAlignment="1">
      <alignment horizontal="center"/>
    </xf>
    <xf numFmtId="17" fontId="290" fillId="3" borderId="77" xfId="53395" quotePrefix="1" applyNumberFormat="1" applyFont="1" applyFill="1" applyBorder="1" applyAlignment="1" applyProtection="1">
      <alignment horizontal="center" vertical="center"/>
      <protection locked="0"/>
    </xf>
    <xf numFmtId="0" fontId="290" fillId="3" borderId="92" xfId="53395" quotePrefix="1" applyFont="1" applyFill="1" applyBorder="1" applyAlignment="1" applyProtection="1">
      <alignment horizontal="center" vertical="center"/>
      <protection locked="0"/>
    </xf>
    <xf numFmtId="203" fontId="42" fillId="0" borderId="5" xfId="12" applyNumberFormat="1" applyFont="1" applyBorder="1" applyAlignment="1">
      <alignment horizontal="center" vertical="center"/>
    </xf>
    <xf numFmtId="203" fontId="42" fillId="0" borderId="0" xfId="12" applyNumberFormat="1" applyFont="1" applyAlignment="1">
      <alignment horizontal="center" vertical="center"/>
    </xf>
    <xf numFmtId="203" fontId="42" fillId="0" borderId="87" xfId="12" applyNumberFormat="1" applyFont="1" applyBorder="1" applyAlignment="1">
      <alignment horizontal="center" vertical="center"/>
    </xf>
    <xf numFmtId="168" fontId="42" fillId="5" borderId="0" xfId="13" applyNumberFormat="1" applyFont="1" applyFill="1" applyAlignment="1">
      <alignment horizontal="center" vertical="center"/>
    </xf>
    <xf numFmtId="168" fontId="42" fillId="5" borderId="87" xfId="13" applyNumberFormat="1" applyFont="1" applyFill="1" applyBorder="1" applyAlignment="1">
      <alignment horizontal="center" vertical="center"/>
    </xf>
    <xf numFmtId="168" fontId="42" fillId="5" borderId="4" xfId="13" applyNumberFormat="1" applyFont="1" applyFill="1" applyBorder="1" applyAlignment="1">
      <alignment horizontal="center" vertical="center"/>
    </xf>
    <xf numFmtId="282" fontId="42" fillId="5" borderId="5" xfId="55" applyNumberFormat="1" applyFont="1" applyFill="1" applyBorder="1" applyAlignment="1">
      <alignment horizontal="center" vertical="center" wrapText="1"/>
    </xf>
    <xf numFmtId="282" fontId="42" fillId="5" borderId="0" xfId="55" applyNumberFormat="1" applyFont="1" applyFill="1" applyAlignment="1">
      <alignment horizontal="center" vertical="center" wrapText="1"/>
    </xf>
    <xf numFmtId="282" fontId="42" fillId="5" borderId="87" xfId="55" applyNumberFormat="1" applyFont="1" applyFill="1" applyBorder="1" applyAlignment="1">
      <alignment horizontal="center" vertical="center" wrapText="1"/>
    </xf>
    <xf numFmtId="203" fontId="292" fillId="0" borderId="5" xfId="12" applyNumberFormat="1" applyFont="1" applyBorder="1" applyAlignment="1">
      <alignment horizontal="center" vertical="center"/>
    </xf>
    <xf numFmtId="203" fontId="292" fillId="0" borderId="0" xfId="12" applyNumberFormat="1" applyFont="1" applyAlignment="1">
      <alignment horizontal="center" vertical="center"/>
    </xf>
    <xf numFmtId="203" fontId="292" fillId="0" borderId="87" xfId="12" applyNumberFormat="1" applyFont="1" applyBorder="1" applyAlignment="1">
      <alignment horizontal="center" vertical="center"/>
    </xf>
    <xf numFmtId="168" fontId="292" fillId="5" borderId="0" xfId="13" applyNumberFormat="1" applyFont="1" applyFill="1" applyAlignment="1">
      <alignment horizontal="center" vertical="center"/>
    </xf>
    <xf numFmtId="168" fontId="292" fillId="5" borderId="87" xfId="13" applyNumberFormat="1" applyFont="1" applyFill="1" applyBorder="1" applyAlignment="1">
      <alignment horizontal="center" vertical="center"/>
    </xf>
    <xf numFmtId="168" fontId="292" fillId="5" borderId="4" xfId="13" applyNumberFormat="1" applyFont="1" applyFill="1" applyBorder="1" applyAlignment="1">
      <alignment horizontal="center" vertical="center"/>
    </xf>
    <xf numFmtId="203" fontId="292" fillId="0" borderId="77" xfId="12" applyNumberFormat="1" applyFont="1" applyBorder="1" applyAlignment="1">
      <alignment horizontal="center" vertical="center"/>
    </xf>
    <xf numFmtId="168" fontId="292" fillId="5" borderId="92" xfId="13" applyNumberFormat="1" applyFont="1" applyFill="1" applyBorder="1" applyAlignment="1">
      <alignment horizontal="center" vertical="center"/>
    </xf>
    <xf numFmtId="0" fontId="46" fillId="0" borderId="0" xfId="0" applyFont="1"/>
    <xf numFmtId="168" fontId="42" fillId="5" borderId="87" xfId="53391" applyNumberFormat="1" applyFont="1" applyFill="1" applyBorder="1" applyAlignment="1">
      <alignment horizontal="center" vertical="center" wrapText="1"/>
    </xf>
    <xf numFmtId="168" fontId="292" fillId="0" borderId="9" xfId="53391" applyNumberFormat="1" applyFont="1" applyBorder="1" applyAlignment="1">
      <alignment horizontal="center" vertical="center"/>
    </xf>
    <xf numFmtId="168" fontId="292" fillId="0" borderId="8" xfId="53391" applyNumberFormat="1" applyFont="1" applyBorder="1" applyAlignment="1">
      <alignment horizontal="center" vertical="center"/>
    </xf>
    <xf numFmtId="10" fontId="292" fillId="0" borderId="9" xfId="53391" applyNumberFormat="1" applyFont="1" applyBorder="1" applyAlignment="1">
      <alignment horizontal="center" vertical="center" wrapText="1"/>
    </xf>
    <xf numFmtId="10" fontId="292" fillId="0" borderId="10" xfId="53391" applyNumberFormat="1" applyFont="1" applyBorder="1" applyAlignment="1">
      <alignment horizontal="center" vertical="center" wrapText="1"/>
    </xf>
    <xf numFmtId="10" fontId="292" fillId="0" borderId="7" xfId="53391" applyNumberFormat="1" applyFont="1" applyBorder="1" applyAlignment="1">
      <alignment horizontal="center" vertical="center" wrapText="1"/>
    </xf>
    <xf numFmtId="0" fontId="37" fillId="5" borderId="0" xfId="54" applyFont="1" applyFill="1" applyAlignment="1">
      <alignment horizontal="left" wrapText="1"/>
    </xf>
    <xf numFmtId="0" fontId="37" fillId="5" borderId="0" xfId="54" quotePrefix="1" applyFont="1" applyFill="1" applyAlignment="1">
      <alignment horizontal="left" vertical="top"/>
    </xf>
    <xf numFmtId="0" fontId="329" fillId="0" borderId="0" xfId="0" applyFont="1"/>
    <xf numFmtId="0" fontId="37" fillId="0" borderId="0" xfId="0" applyFont="1"/>
    <xf numFmtId="0" fontId="325" fillId="5" borderId="0" xfId="53396" applyFont="1" applyFill="1"/>
    <xf numFmtId="0" fontId="37" fillId="5" borderId="0" xfId="54" quotePrefix="1" applyFont="1" applyFill="1" applyAlignment="1">
      <alignment horizontal="left"/>
    </xf>
    <xf numFmtId="0" fontId="325" fillId="0" borderId="0" xfId="0" quotePrefix="1" applyFont="1"/>
    <xf numFmtId="0" fontId="316" fillId="0" borderId="0" xfId="0" applyFont="1"/>
    <xf numFmtId="0" fontId="32" fillId="5" borderId="84" xfId="25234" applyFont="1" applyFill="1" applyBorder="1" applyAlignment="1">
      <alignment vertical="center"/>
    </xf>
    <xf numFmtId="0" fontId="32" fillId="5" borderId="5" xfId="25234" applyFont="1" applyFill="1" applyBorder="1" applyAlignment="1">
      <alignment vertical="center"/>
    </xf>
    <xf numFmtId="0" fontId="34" fillId="5" borderId="5" xfId="25234" applyFont="1" applyFill="1" applyBorder="1" applyAlignment="1">
      <alignment vertical="center"/>
    </xf>
    <xf numFmtId="0" fontId="34" fillId="5" borderId="77" xfId="25234" applyFont="1" applyFill="1" applyBorder="1" applyAlignment="1">
      <alignment vertical="center"/>
    </xf>
    <xf numFmtId="0" fontId="48" fillId="0" borderId="84" xfId="0" applyFont="1" applyBorder="1" applyAlignment="1">
      <alignment horizontal="left" vertical="center" indent="1"/>
    </xf>
    <xf numFmtId="0" fontId="36" fillId="0" borderId="5" xfId="0" applyFont="1" applyBorder="1" applyAlignment="1">
      <alignment horizontal="left" vertical="center" indent="2"/>
    </xf>
    <xf numFmtId="0" fontId="36" fillId="0" borderId="5" xfId="0" applyFont="1" applyBorder="1" applyAlignment="1">
      <alignment horizontal="left" vertical="center" indent="1"/>
    </xf>
    <xf numFmtId="0" fontId="48" fillId="0" borderId="5" xfId="0" applyFont="1" applyBorder="1" applyAlignment="1">
      <alignment vertical="center"/>
    </xf>
    <xf numFmtId="0" fontId="36" fillId="0" borderId="5" xfId="0" applyFont="1" applyBorder="1" applyAlignment="1">
      <alignment vertical="center"/>
    </xf>
    <xf numFmtId="0" fontId="48" fillId="0" borderId="77" xfId="0" applyFont="1" applyBorder="1" applyAlignment="1">
      <alignment vertical="center"/>
    </xf>
    <xf numFmtId="0" fontId="36" fillId="0" borderId="84" xfId="0" applyFont="1" applyBorder="1" applyAlignment="1">
      <alignment vertical="center"/>
    </xf>
    <xf numFmtId="0" fontId="330" fillId="0" borderId="5" xfId="2" applyFont="1" applyBorder="1" applyAlignment="1">
      <alignment horizontal="left"/>
    </xf>
    <xf numFmtId="37" fontId="35" fillId="3" borderId="83" xfId="0" applyNumberFormat="1" applyFont="1" applyFill="1" applyBorder="1" applyAlignment="1" applyProtection="1">
      <alignment horizontal="center"/>
      <protection locked="0"/>
    </xf>
    <xf numFmtId="37" fontId="35" fillId="3" borderId="5" xfId="0" quotePrefix="1" applyNumberFormat="1" applyFont="1" applyFill="1" applyBorder="1" applyAlignment="1" applyProtection="1">
      <alignment horizontal="center"/>
      <protection locked="0"/>
    </xf>
    <xf numFmtId="37" fontId="35" fillId="3" borderId="87" xfId="0" quotePrefix="1" applyNumberFormat="1" applyFont="1" applyFill="1" applyBorder="1" applyAlignment="1" applyProtection="1">
      <alignment horizontal="center"/>
      <protection locked="0"/>
    </xf>
    <xf numFmtId="37" fontId="35" fillId="3" borderId="92" xfId="0" quotePrefix="1" applyNumberFormat="1" applyFont="1" applyFill="1" applyBorder="1" applyAlignment="1" applyProtection="1">
      <alignment horizontal="center"/>
      <protection locked="0"/>
    </xf>
    <xf numFmtId="0" fontId="316" fillId="0" borderId="0" xfId="0" applyFont="1" applyAlignment="1">
      <alignment horizontal="left" vertical="center" wrapText="1"/>
    </xf>
    <xf numFmtId="0" fontId="301" fillId="3" borderId="77" xfId="0" applyFont="1" applyFill="1" applyBorder="1" applyAlignment="1">
      <alignment horizontal="center" vertical="center"/>
    </xf>
    <xf numFmtId="0" fontId="301" fillId="3" borderId="93" xfId="0" applyFont="1" applyFill="1" applyBorder="1" applyAlignment="1">
      <alignment horizontal="center" vertical="center"/>
    </xf>
    <xf numFmtId="0" fontId="301" fillId="3" borderId="94" xfId="0" applyFont="1" applyFill="1" applyBorder="1" applyAlignment="1">
      <alignment horizontal="center" vertical="center"/>
    </xf>
    <xf numFmtId="0" fontId="301" fillId="3" borderId="93" xfId="0" quotePrefix="1" applyFont="1" applyFill="1" applyBorder="1" applyAlignment="1">
      <alignment horizontal="center" vertical="center"/>
    </xf>
    <xf numFmtId="0" fontId="301" fillId="3" borderId="94" xfId="0" quotePrefix="1" applyFont="1" applyFill="1" applyBorder="1" applyAlignment="1">
      <alignment horizontal="center" vertical="center"/>
    </xf>
    <xf numFmtId="0" fontId="38" fillId="0" borderId="4" xfId="0" applyFont="1" applyBorder="1" applyAlignment="1">
      <alignment vertical="center" wrapText="1"/>
    </xf>
    <xf numFmtId="0" fontId="38" fillId="0" borderId="92" xfId="0" applyFont="1" applyBorder="1" applyAlignment="1">
      <alignment vertical="center"/>
    </xf>
    <xf numFmtId="174" fontId="38" fillId="0" borderId="93" xfId="53392" applyNumberFormat="1" applyFont="1" applyBorder="1" applyAlignment="1">
      <alignment horizontal="center" vertical="center"/>
    </xf>
    <xf numFmtId="174" fontId="38" fillId="0" borderId="94" xfId="53392" applyNumberFormat="1" applyFont="1" applyBorder="1" applyAlignment="1">
      <alignment horizontal="center" vertical="center"/>
    </xf>
    <xf numFmtId="291" fontId="38" fillId="0" borderId="93" xfId="53392" applyNumberFormat="1" applyFont="1" applyBorder="1" applyAlignment="1">
      <alignment horizontal="center" vertical="center"/>
    </xf>
    <xf numFmtId="291" fontId="38" fillId="0" borderId="94" xfId="53392" applyNumberFormat="1" applyFont="1" applyBorder="1" applyAlignment="1">
      <alignment horizontal="center" vertical="center"/>
    </xf>
    <xf numFmtId="0" fontId="316" fillId="0" borderId="0" xfId="0" applyFont="1" applyAlignment="1">
      <alignment vertical="center" wrapText="1"/>
    </xf>
    <xf numFmtId="0" fontId="320" fillId="0" borderId="4" xfId="0" applyFont="1" applyBorder="1" applyAlignment="1">
      <alignment vertical="center"/>
    </xf>
    <xf numFmtId="0" fontId="320" fillId="0" borderId="92" xfId="0" applyFont="1" applyBorder="1" applyAlignment="1">
      <alignment vertical="center"/>
    </xf>
    <xf numFmtId="0" fontId="322" fillId="0" borderId="4" xfId="0" applyFont="1" applyBorder="1" applyAlignment="1">
      <alignment vertical="center"/>
    </xf>
    <xf numFmtId="0" fontId="322" fillId="0" borderId="83" xfId="0" applyFont="1" applyBorder="1" applyAlignment="1">
      <alignment vertical="center"/>
    </xf>
    <xf numFmtId="0" fontId="37" fillId="0" borderId="0" xfId="23" applyFont="1" applyAlignment="1">
      <alignment vertical="center" wrapText="1"/>
    </xf>
    <xf numFmtId="0" fontId="37" fillId="0" borderId="0" xfId="0" applyFont="1" applyAlignment="1">
      <alignment horizontal="left" vertical="center"/>
    </xf>
    <xf numFmtId="0" fontId="48" fillId="0" borderId="4" xfId="0" applyFont="1" applyBorder="1"/>
    <xf numFmtId="0" fontId="45" fillId="5" borderId="77" xfId="35" applyFont="1" applyFill="1" applyBorder="1" applyAlignment="1">
      <alignment horizontal="left" vertical="center"/>
    </xf>
    <xf numFmtId="10" fontId="34" fillId="0" borderId="5" xfId="13" applyNumberFormat="1" applyFont="1" applyBorder="1" applyAlignment="1">
      <alignment horizontal="center" vertical="center"/>
    </xf>
    <xf numFmtId="10" fontId="34" fillId="0" borderId="0" xfId="13" applyNumberFormat="1" applyFont="1" applyAlignment="1">
      <alignment horizontal="center" vertical="center"/>
    </xf>
    <xf numFmtId="10" fontId="34" fillId="0" borderId="89" xfId="13" applyNumberFormat="1" applyFont="1" applyBorder="1" applyAlignment="1">
      <alignment horizontal="center" vertical="center"/>
    </xf>
    <xf numFmtId="10" fontId="34" fillId="0" borderId="86" xfId="13" applyNumberFormat="1" applyFont="1" applyBorder="1" applyAlignment="1">
      <alignment horizontal="center" vertical="center"/>
    </xf>
    <xf numFmtId="10" fontId="34" fillId="0" borderId="77" xfId="13" applyNumberFormat="1" applyFont="1" applyBorder="1" applyAlignment="1">
      <alignment horizontal="center" vertical="center"/>
    </xf>
    <xf numFmtId="10" fontId="34" fillId="0" borderId="5" xfId="13" applyNumberFormat="1" applyFont="1" applyBorder="1" applyAlignment="1">
      <alignment horizontal="center"/>
    </xf>
    <xf numFmtId="10" fontId="34" fillId="0" borderId="0" xfId="13" applyNumberFormat="1" applyFont="1" applyAlignment="1">
      <alignment horizontal="center"/>
    </xf>
    <xf numFmtId="168" fontId="34" fillId="0" borderId="94" xfId="13" applyNumberFormat="1" applyFont="1" applyBorder="1" applyAlignment="1">
      <alignment horizontal="center" vertical="center"/>
    </xf>
    <xf numFmtId="0" fontId="32" fillId="0" borderId="90" xfId="0" applyFont="1" applyBorder="1" applyAlignment="1">
      <alignment vertical="center" wrapText="1"/>
    </xf>
    <xf numFmtId="0" fontId="32" fillId="0" borderId="0" xfId="0" applyFont="1" applyAlignment="1">
      <alignment vertical="center" wrapText="1"/>
    </xf>
    <xf numFmtId="10" fontId="32" fillId="0" borderId="9" xfId="48322" applyNumberFormat="1" applyFont="1" applyBorder="1" applyAlignment="1">
      <alignment horizontal="center"/>
    </xf>
    <xf numFmtId="10" fontId="32" fillId="0" borderId="8" xfId="48322" applyNumberFormat="1" applyFont="1" applyBorder="1" applyAlignment="1">
      <alignment horizontal="center"/>
    </xf>
    <xf numFmtId="10" fontId="32" fillId="0" borderId="10" xfId="48322" applyNumberFormat="1" applyFont="1" applyBorder="1" applyAlignment="1">
      <alignment horizontal="center"/>
    </xf>
    <xf numFmtId="0" fontId="35" fillId="3" borderId="93" xfId="0" applyFont="1" applyFill="1" applyBorder="1" applyAlignment="1">
      <alignment horizontal="center" vertical="center"/>
    </xf>
    <xf numFmtId="0" fontId="35" fillId="3" borderId="93" xfId="0" quotePrefix="1" applyFont="1" applyFill="1" applyBorder="1" applyAlignment="1">
      <alignment horizontal="center" vertical="center"/>
    </xf>
    <xf numFmtId="0" fontId="35" fillId="3" borderId="94" xfId="0" applyFont="1" applyFill="1" applyBorder="1" applyAlignment="1">
      <alignment horizontal="center" vertical="center"/>
    </xf>
    <xf numFmtId="17" fontId="35" fillId="3" borderId="94" xfId="0" quotePrefix="1" applyNumberFormat="1" applyFont="1" applyFill="1" applyBorder="1" applyAlignment="1">
      <alignment horizontal="center" vertical="center"/>
    </xf>
    <xf numFmtId="168" fontId="38" fillId="0" borderId="94" xfId="53391" applyNumberFormat="1" applyFont="1" applyBorder="1" applyAlignment="1">
      <alignment horizontal="center" vertical="center"/>
    </xf>
    <xf numFmtId="168" fontId="38" fillId="0" borderId="92" xfId="53391" applyNumberFormat="1" applyFont="1" applyBorder="1" applyAlignment="1">
      <alignment horizontal="center" vertical="center"/>
    </xf>
    <xf numFmtId="1" fontId="38" fillId="0" borderId="93" xfId="53392" applyNumberFormat="1" applyFont="1" applyBorder="1" applyAlignment="1">
      <alignment horizontal="center" vertical="center"/>
    </xf>
    <xf numFmtId="1" fontId="38" fillId="0" borderId="94" xfId="53392" applyNumberFormat="1" applyFont="1" applyBorder="1" applyAlignment="1">
      <alignment horizontal="center" vertical="center"/>
    </xf>
    <xf numFmtId="43" fontId="38" fillId="0" borderId="85" xfId="53392" applyFont="1" applyBorder="1" applyAlignment="1">
      <alignment horizontal="center" vertical="center"/>
    </xf>
    <xf numFmtId="0" fontId="35" fillId="3" borderId="94" xfId="0" quotePrefix="1" applyFont="1" applyFill="1" applyBorder="1" applyAlignment="1">
      <alignment horizontal="center" vertical="center"/>
    </xf>
    <xf numFmtId="168" fontId="38" fillId="0" borderId="0" xfId="53391" applyNumberFormat="1" applyFont="1" applyAlignment="1">
      <alignment horizontal="center" vertical="center"/>
    </xf>
    <xf numFmtId="216" fontId="38" fillId="0" borderId="93" xfId="0" applyNumberFormat="1" applyFont="1" applyBorder="1" applyAlignment="1">
      <alignment horizontal="center" vertical="center"/>
    </xf>
    <xf numFmtId="0" fontId="320" fillId="0" borderId="92" xfId="0" applyFont="1" applyBorder="1" applyAlignment="1">
      <alignment vertical="center" wrapText="1"/>
    </xf>
    <xf numFmtId="0" fontId="320" fillId="0" borderId="94" xfId="0" applyFont="1" applyBorder="1" applyAlignment="1">
      <alignment horizontal="center" vertical="center" wrapText="1"/>
    </xf>
    <xf numFmtId="0" fontId="42" fillId="0" borderId="94" xfId="0" applyFont="1" applyBorder="1" applyAlignment="1">
      <alignment horizontal="center" vertical="center"/>
    </xf>
    <xf numFmtId="174" fontId="320" fillId="0" borderId="94" xfId="0" applyNumberFormat="1" applyFont="1" applyBorder="1" applyAlignment="1">
      <alignment horizontal="center" vertical="center" wrapText="1"/>
    </xf>
    <xf numFmtId="0" fontId="46" fillId="0" borderId="92" xfId="0" applyFont="1" applyBorder="1" applyAlignment="1">
      <alignment vertical="center" wrapText="1"/>
    </xf>
    <xf numFmtId="174" fontId="42" fillId="0" borderId="94" xfId="0" applyNumberFormat="1" applyFont="1" applyBorder="1" applyAlignment="1">
      <alignment horizontal="center" vertical="center" wrapText="1"/>
    </xf>
    <xf numFmtId="0" fontId="42" fillId="0" borderId="92" xfId="0" applyFont="1" applyBorder="1" applyAlignment="1">
      <alignment vertical="center" wrapText="1"/>
    </xf>
    <xf numFmtId="0" fontId="42" fillId="0" borderId="94" xfId="0" applyFont="1" applyBorder="1" applyAlignment="1">
      <alignment horizontal="center" vertical="center" wrapText="1"/>
    </xf>
    <xf numFmtId="0" fontId="320" fillId="0" borderId="94" xfId="0" applyFont="1" applyBorder="1" applyAlignment="1">
      <alignment horizontal="center" vertical="center"/>
    </xf>
    <xf numFmtId="3" fontId="320" fillId="0" borderId="94" xfId="0" quotePrefix="1" applyNumberFormat="1" applyFont="1" applyBorder="1" applyAlignment="1">
      <alignment horizontal="center" vertical="center" wrapText="1"/>
    </xf>
    <xf numFmtId="0" fontId="332" fillId="0" borderId="0" xfId="0" applyFont="1"/>
    <xf numFmtId="0" fontId="333" fillId="0" borderId="0" xfId="0" applyFont="1"/>
    <xf numFmtId="0" fontId="333" fillId="0" borderId="0" xfId="0" applyFont="1" applyAlignment="1">
      <alignment horizontal="center" vertical="center"/>
    </xf>
    <xf numFmtId="0" fontId="35" fillId="3" borderId="94" xfId="0" applyFont="1" applyFill="1" applyBorder="1" applyAlignment="1">
      <alignment horizontal="center"/>
    </xf>
    <xf numFmtId="286" fontId="32" fillId="0" borderId="0" xfId="12" applyNumberFormat="1" applyFont="1" applyAlignment="1">
      <alignment horizontal="center" vertical="center"/>
    </xf>
    <xf numFmtId="251" fontId="32" fillId="0" borderId="0" xfId="12" applyNumberFormat="1" applyFont="1" applyAlignment="1">
      <alignment horizontal="center" vertical="center"/>
    </xf>
    <xf numFmtId="0" fontId="32" fillId="5" borderId="92" xfId="23" applyFont="1" applyFill="1" applyBorder="1" applyAlignment="1">
      <alignment horizontal="justify" vertical="center" wrapText="1"/>
    </xf>
    <xf numFmtId="203" fontId="32" fillId="0" borderId="93" xfId="12" applyNumberFormat="1" applyFont="1" applyBorder="1" applyAlignment="1">
      <alignment horizontal="center" vertical="center"/>
    </xf>
    <xf numFmtId="203" fontId="32" fillId="0" borderId="94" xfId="12" applyNumberFormat="1" applyFont="1" applyBorder="1" applyAlignment="1">
      <alignment horizontal="center" vertical="center"/>
    </xf>
    <xf numFmtId="168" fontId="32" fillId="6" borderId="94" xfId="13" applyNumberFormat="1" applyFont="1" applyFill="1" applyBorder="1" applyAlignment="1">
      <alignment horizontal="center"/>
    </xf>
    <xf numFmtId="171" fontId="32" fillId="5" borderId="0" xfId="12" applyFont="1" applyFill="1" applyAlignment="1">
      <alignment horizontal="center" vertical="center"/>
    </xf>
    <xf numFmtId="171" fontId="32" fillId="0" borderId="5" xfId="12" applyFont="1" applyBorder="1" applyAlignment="1">
      <alignment horizontal="center" vertical="center"/>
    </xf>
    <xf numFmtId="171" fontId="32" fillId="0" borderId="87" xfId="12" applyFont="1" applyBorder="1" applyAlignment="1">
      <alignment horizontal="center" vertical="center"/>
    </xf>
    <xf numFmtId="171" fontId="32" fillId="0" borderId="4" xfId="12" applyFont="1" applyBorder="1" applyAlignment="1">
      <alignment horizontal="center" vertical="center"/>
    </xf>
    <xf numFmtId="10" fontId="32" fillId="5" borderId="92" xfId="23" applyNumberFormat="1" applyFont="1" applyFill="1" applyBorder="1" applyAlignment="1">
      <alignment vertical="center"/>
    </xf>
    <xf numFmtId="0" fontId="32" fillId="5" borderId="92" xfId="23" quotePrefix="1" applyFont="1" applyFill="1" applyBorder="1" applyAlignment="1">
      <alignment vertical="center"/>
    </xf>
    <xf numFmtId="168" fontId="32" fillId="5" borderId="93" xfId="13" applyNumberFormat="1" applyFont="1" applyFill="1" applyBorder="1" applyAlignment="1">
      <alignment horizontal="center" vertical="center"/>
    </xf>
    <xf numFmtId="171" fontId="32" fillId="0" borderId="84" xfId="12" applyFont="1" applyBorder="1" applyAlignment="1">
      <alignment horizontal="center" vertical="center"/>
    </xf>
    <xf numFmtId="171" fontId="32" fillId="0" borderId="85" xfId="12" applyFont="1" applyBorder="1" applyAlignment="1">
      <alignment horizontal="center" vertical="center"/>
    </xf>
    <xf numFmtId="171" fontId="32" fillId="0" borderId="83" xfId="12" applyFont="1" applyBorder="1" applyAlignment="1">
      <alignment horizontal="center" vertical="center"/>
    </xf>
    <xf numFmtId="168" fontId="32" fillId="6" borderId="92" xfId="13" applyNumberFormat="1" applyFont="1" applyFill="1" applyBorder="1" applyAlignment="1">
      <alignment horizontal="center"/>
    </xf>
    <xf numFmtId="165" fontId="35" fillId="3" borderId="92" xfId="0" quotePrefix="1" applyNumberFormat="1" applyFont="1" applyFill="1" applyBorder="1"/>
    <xf numFmtId="14" fontId="301" fillId="3" borderId="93" xfId="44" applyNumberFormat="1" applyFont="1" applyFill="1" applyBorder="1" applyAlignment="1">
      <alignment horizontal="center" vertical="center" wrapText="1"/>
    </xf>
    <xf numFmtId="14" fontId="301" fillId="3" borderId="94" xfId="44" applyNumberFormat="1" applyFont="1" applyFill="1" applyBorder="1" applyAlignment="1">
      <alignment horizontal="center" vertical="center" wrapText="1"/>
    </xf>
    <xf numFmtId="0" fontId="35" fillId="3" borderId="92" xfId="0" applyFont="1" applyFill="1" applyBorder="1" applyAlignment="1">
      <alignment horizontal="center" vertical="center"/>
    </xf>
    <xf numFmtId="14" fontId="301" fillId="3" borderId="93" xfId="44" quotePrefix="1" applyNumberFormat="1" applyFont="1" applyFill="1" applyBorder="1" applyAlignment="1">
      <alignment horizontal="center" vertical="center" wrapText="1"/>
    </xf>
    <xf numFmtId="14" fontId="301" fillId="3" borderId="94" xfId="44" quotePrefix="1" applyNumberFormat="1" applyFont="1" applyFill="1" applyBorder="1" applyAlignment="1">
      <alignment horizontal="center" vertical="center" wrapText="1"/>
    </xf>
    <xf numFmtId="0" fontId="36" fillId="0" borderId="90" xfId="0" applyFont="1" applyBorder="1" applyAlignment="1">
      <alignment horizontal="center" vertical="center"/>
    </xf>
    <xf numFmtId="0" fontId="35" fillId="4" borderId="93" xfId="35" applyFont="1" applyFill="1" applyBorder="1" applyAlignment="1">
      <alignment horizontal="center"/>
    </xf>
    <xf numFmtId="0" fontId="35" fillId="4" borderId="94" xfId="35" applyFont="1" applyFill="1" applyBorder="1" applyAlignment="1">
      <alignment horizontal="center"/>
    </xf>
    <xf numFmtId="0" fontId="35" fillId="3" borderId="93" xfId="35" applyFont="1" applyFill="1" applyBorder="1" applyAlignment="1">
      <alignment horizontal="center"/>
    </xf>
    <xf numFmtId="0" fontId="35" fillId="4" borderId="93" xfId="3407" applyFont="1" applyFill="1" applyBorder="1" applyAlignment="1">
      <alignment horizontal="center" vertical="center"/>
    </xf>
    <xf numFmtId="0" fontId="35" fillId="4" borderId="94" xfId="3407" applyFont="1" applyFill="1" applyBorder="1" applyAlignment="1">
      <alignment horizontal="center" vertical="center"/>
    </xf>
    <xf numFmtId="0" fontId="35" fillId="4" borderId="94" xfId="35" applyFont="1" applyFill="1" applyBorder="1" applyAlignment="1">
      <alignment horizontal="center" vertical="center"/>
    </xf>
    <xf numFmtId="168" fontId="38" fillId="0" borderId="0" xfId="37" applyNumberFormat="1" applyFont="1" applyAlignment="1">
      <alignment horizontal="center" vertical="center"/>
    </xf>
    <xf numFmtId="168" fontId="38" fillId="0" borderId="5" xfId="37" applyNumberFormat="1" applyFont="1" applyBorder="1" applyAlignment="1">
      <alignment horizontal="center" vertical="center"/>
    </xf>
    <xf numFmtId="168" fontId="38" fillId="0" borderId="87" xfId="37" applyNumberFormat="1" applyFont="1" applyBorder="1" applyAlignment="1">
      <alignment horizontal="center" vertical="center"/>
    </xf>
    <xf numFmtId="168" fontId="334" fillId="5" borderId="84" xfId="62" applyNumberFormat="1" applyFont="1" applyFill="1" applyBorder="1" applyAlignment="1">
      <alignment horizontal="center" vertical="center"/>
    </xf>
    <xf numFmtId="168" fontId="334" fillId="5" borderId="85" xfId="62" applyNumberFormat="1" applyFont="1" applyFill="1" applyBorder="1" applyAlignment="1">
      <alignment horizontal="center" vertical="center"/>
    </xf>
    <xf numFmtId="168" fontId="334" fillId="5" borderId="5" xfId="62" applyNumberFormat="1" applyFont="1" applyFill="1" applyBorder="1" applyAlignment="1">
      <alignment horizontal="center" vertical="center"/>
    </xf>
    <xf numFmtId="168" fontId="334" fillId="5" borderId="87" xfId="62" applyNumberFormat="1" applyFont="1" applyFill="1" applyBorder="1" applyAlignment="1">
      <alignment horizontal="center" vertical="center"/>
    </xf>
    <xf numFmtId="168" fontId="335" fillId="5" borderId="5" xfId="62" applyNumberFormat="1" applyFont="1" applyFill="1" applyBorder="1" applyAlignment="1">
      <alignment horizontal="center" vertical="center"/>
    </xf>
    <xf numFmtId="168" fontId="336" fillId="5" borderId="87" xfId="62" applyNumberFormat="1" applyFont="1" applyFill="1" applyBorder="1" applyAlignment="1">
      <alignment horizontal="center" vertical="center"/>
    </xf>
    <xf numFmtId="168" fontId="336" fillId="5" borderId="5" xfId="62" applyNumberFormat="1" applyFont="1" applyFill="1" applyBorder="1" applyAlignment="1">
      <alignment horizontal="center" vertical="center"/>
    </xf>
    <xf numFmtId="3" fontId="36" fillId="5" borderId="93" xfId="35" applyNumberFormat="1" applyFont="1" applyFill="1" applyBorder="1" applyAlignment="1">
      <alignment horizontal="center" vertical="center"/>
    </xf>
    <xf numFmtId="3" fontId="36" fillId="5" borderId="94" xfId="35" applyNumberFormat="1" applyFont="1" applyFill="1" applyBorder="1" applyAlignment="1">
      <alignment horizontal="center" vertical="center"/>
    </xf>
    <xf numFmtId="3" fontId="38" fillId="5" borderId="94" xfId="35" applyNumberFormat="1" applyFont="1" applyFill="1" applyBorder="1" applyAlignment="1">
      <alignment horizontal="center" vertical="center"/>
    </xf>
    <xf numFmtId="168" fontId="36" fillId="5" borderId="93" xfId="37" applyNumberFormat="1" applyFont="1" applyFill="1" applyBorder="1" applyAlignment="1">
      <alignment horizontal="center" vertical="center"/>
    </xf>
    <xf numFmtId="168" fontId="38" fillId="5" borderId="93" xfId="37" applyNumberFormat="1" applyFont="1" applyFill="1" applyBorder="1" applyAlignment="1">
      <alignment horizontal="center" vertical="center"/>
    </xf>
    <xf numFmtId="168" fontId="38" fillId="5" borderId="94" xfId="37" applyNumberFormat="1" applyFont="1" applyFill="1" applyBorder="1" applyAlignment="1">
      <alignment horizontal="center" vertical="center"/>
    </xf>
    <xf numFmtId="168" fontId="335" fillId="5" borderId="87" xfId="62" applyNumberFormat="1" applyFont="1" applyFill="1" applyBorder="1" applyAlignment="1">
      <alignment horizontal="center" vertical="center"/>
    </xf>
    <xf numFmtId="0" fontId="337" fillId="5" borderId="0" xfId="38" applyFont="1" applyFill="1" applyAlignment="1">
      <alignment horizontal="left" vertical="center"/>
    </xf>
    <xf numFmtId="168" fontId="0" fillId="0" borderId="0" xfId="31" applyNumberFormat="1" applyFont="1"/>
    <xf numFmtId="0" fontId="0" fillId="0" borderId="0" xfId="35" applyFont="1"/>
    <xf numFmtId="168" fontId="338" fillId="5" borderId="5" xfId="62" applyNumberFormat="1" applyFont="1" applyFill="1" applyBorder="1" applyAlignment="1">
      <alignment horizontal="center" vertical="center"/>
    </xf>
    <xf numFmtId="168" fontId="339" fillId="5" borderId="87" xfId="62" applyNumberFormat="1" applyFont="1" applyFill="1" applyBorder="1" applyAlignment="1">
      <alignment horizontal="center" vertical="center"/>
    </xf>
    <xf numFmtId="168" fontId="339" fillId="5" borderId="5" xfId="62" applyNumberFormat="1" applyFont="1" applyFill="1" applyBorder="1" applyAlignment="1">
      <alignment horizontal="center" vertical="center"/>
    </xf>
    <xf numFmtId="9" fontId="339" fillId="5" borderId="87" xfId="62" applyFont="1" applyFill="1" applyBorder="1" applyAlignment="1">
      <alignment horizontal="center" vertical="center"/>
    </xf>
    <xf numFmtId="203" fontId="32" fillId="0" borderId="93" xfId="5" applyNumberFormat="1" applyFont="1" applyBorder="1" applyAlignment="1">
      <alignment horizontal="center" vertical="center"/>
    </xf>
    <xf numFmtId="203" fontId="32" fillId="0" borderId="94" xfId="5" applyNumberFormat="1" applyFont="1" applyBorder="1" applyAlignment="1">
      <alignment horizontal="center" vertical="center"/>
    </xf>
    <xf numFmtId="168" fontId="34" fillId="0" borderId="93" xfId="31" applyNumberFormat="1" applyFont="1" applyBorder="1" applyAlignment="1">
      <alignment horizontal="center" vertical="center"/>
    </xf>
    <xf numFmtId="168" fontId="34" fillId="0" borderId="94" xfId="53378" applyNumberFormat="1" applyFont="1" applyBorder="1" applyAlignment="1">
      <alignment horizontal="center" vertical="center"/>
    </xf>
    <xf numFmtId="168" fontId="34" fillId="0" borderId="94" xfId="53378" applyNumberFormat="1" applyFont="1" applyBorder="1" applyAlignment="1">
      <alignment horizontal="center"/>
    </xf>
    <xf numFmtId="0" fontId="48" fillId="0" borderId="92" xfId="0" applyFont="1" applyBorder="1"/>
    <xf numFmtId="168" fontId="48" fillId="0" borderId="93" xfId="31" applyNumberFormat="1" applyFont="1" applyBorder="1" applyAlignment="1">
      <alignment horizontal="center"/>
    </xf>
    <xf numFmtId="168" fontId="48" fillId="0" borderId="94" xfId="31" applyNumberFormat="1" applyFont="1" applyBorder="1" applyAlignment="1">
      <alignment horizontal="center"/>
    </xf>
    <xf numFmtId="0" fontId="35" fillId="3" borderId="92" xfId="0" quotePrefix="1" applyFont="1" applyFill="1" applyBorder="1"/>
    <xf numFmtId="1" fontId="35" fillId="3" borderId="93" xfId="45" quotePrefix="1" applyNumberFormat="1" applyFont="1" applyFill="1" applyBorder="1" applyAlignment="1">
      <alignment horizontal="center" vertical="center"/>
    </xf>
    <xf numFmtId="1" fontId="35" fillId="3" borderId="94" xfId="45" quotePrefix="1" applyNumberFormat="1" applyFont="1" applyFill="1" applyBorder="1" applyAlignment="1">
      <alignment horizontal="center" vertical="center"/>
    </xf>
    <xf numFmtId="0" fontId="35" fillId="3" borderId="93" xfId="53393" applyFont="1" applyFill="1" applyBorder="1" applyAlignment="1">
      <alignment horizontal="center"/>
    </xf>
    <xf numFmtId="0" fontId="35" fillId="3" borderId="94" xfId="53393" applyFont="1" applyFill="1" applyBorder="1" applyAlignment="1">
      <alignment horizontal="center"/>
    </xf>
    <xf numFmtId="0" fontId="35" fillId="3" borderId="94" xfId="53393" applyFont="1" applyFill="1" applyBorder="1" applyAlignment="1">
      <alignment horizontal="center" vertical="center"/>
    </xf>
    <xf numFmtId="17" fontId="35" fillId="3" borderId="93" xfId="0" applyNumberFormat="1" applyFont="1" applyFill="1" applyBorder="1" applyAlignment="1">
      <alignment horizontal="center" vertical="center"/>
    </xf>
    <xf numFmtId="17" fontId="35" fillId="3" borderId="94" xfId="0" applyNumberFormat="1" applyFont="1" applyFill="1" applyBorder="1" applyAlignment="1">
      <alignment horizontal="center" vertical="center"/>
    </xf>
    <xf numFmtId="0" fontId="0" fillId="0" borderId="90" xfId="0" applyBorder="1"/>
    <xf numFmtId="170" fontId="12" fillId="5" borderId="0" xfId="53398" applyNumberFormat="1" applyFont="1" applyFill="1" applyAlignment="1">
      <alignment vertical="center"/>
    </xf>
    <xf numFmtId="0" fontId="0" fillId="0" borderId="93" xfId="0" applyBorder="1"/>
    <xf numFmtId="168" fontId="32" fillId="0" borderId="94" xfId="53378" applyNumberFormat="1" applyFont="1" applyBorder="1" applyAlignment="1">
      <alignment horizontal="center" vertical="center"/>
    </xf>
    <xf numFmtId="0" fontId="32" fillId="5" borderId="92" xfId="47170" applyFont="1" applyFill="1" applyBorder="1" applyAlignment="1">
      <alignment vertical="center"/>
    </xf>
    <xf numFmtId="1" fontId="35" fillId="3" borderId="0" xfId="17" applyNumberFormat="1" applyFont="1" applyFill="1" applyAlignment="1">
      <alignment horizontal="center" vertical="center"/>
    </xf>
    <xf numFmtId="17" fontId="35" fillId="3" borderId="92" xfId="0" applyNumberFormat="1" applyFont="1" applyFill="1" applyBorder="1" applyAlignment="1">
      <alignment horizontal="center" vertical="center"/>
    </xf>
    <xf numFmtId="168" fontId="12" fillId="0" borderId="0" xfId="36282" applyNumberFormat="1" applyFont="1" applyAlignment="1">
      <alignment horizontal="center" vertical="center"/>
    </xf>
    <xf numFmtId="1" fontId="35" fillId="3" borderId="90" xfId="0" quotePrefix="1" applyNumberFormat="1" applyFont="1" applyFill="1" applyBorder="1" applyAlignment="1">
      <alignment horizontal="center" vertical="center"/>
    </xf>
    <xf numFmtId="0" fontId="35" fillId="3" borderId="90" xfId="0" quotePrefix="1" applyFont="1" applyFill="1" applyBorder="1" applyAlignment="1">
      <alignment horizontal="center" vertical="center"/>
    </xf>
    <xf numFmtId="0" fontId="35" fillId="3" borderId="92" xfId="0" quotePrefix="1" applyFont="1" applyFill="1" applyBorder="1" applyAlignment="1">
      <alignment horizontal="left" vertical="center"/>
    </xf>
    <xf numFmtId="1" fontId="35" fillId="3" borderId="93" xfId="12" applyNumberFormat="1" applyFont="1" applyFill="1" applyBorder="1" applyAlignment="1">
      <alignment horizontal="center" vertical="center"/>
    </xf>
    <xf numFmtId="203" fontId="34" fillId="0" borderId="90" xfId="12" applyNumberFormat="1" applyFont="1" applyBorder="1" applyAlignment="1">
      <alignment horizontal="center" vertical="center"/>
    </xf>
    <xf numFmtId="1" fontId="35" fillId="3" borderId="93" xfId="12" applyNumberFormat="1" applyFont="1" applyFill="1" applyBorder="1" applyAlignment="1">
      <alignment horizontal="center"/>
    </xf>
    <xf numFmtId="1" fontId="35" fillId="5" borderId="0" xfId="12" applyNumberFormat="1" applyFont="1" applyFill="1" applyAlignment="1">
      <alignment horizontal="center"/>
    </xf>
    <xf numFmtId="1" fontId="35" fillId="5" borderId="0" xfId="12" applyNumberFormat="1" applyFont="1" applyFill="1" applyAlignment="1">
      <alignment horizontal="center" vertical="center"/>
    </xf>
    <xf numFmtId="0" fontId="34" fillId="0" borderId="92" xfId="0" applyFont="1" applyBorder="1" applyAlignment="1">
      <alignment vertical="center"/>
    </xf>
    <xf numFmtId="168" fontId="34" fillId="0" borderId="93" xfId="13" applyNumberFormat="1" applyFont="1" applyBorder="1" applyAlignment="1">
      <alignment horizontal="center"/>
    </xf>
    <xf numFmtId="168" fontId="34" fillId="0" borderId="92" xfId="13" applyNumberFormat="1" applyFont="1" applyBorder="1" applyAlignment="1">
      <alignment horizontal="center"/>
    </xf>
    <xf numFmtId="10" fontId="337" fillId="0" borderId="0" xfId="13" applyNumberFormat="1" applyFont="1" applyAlignment="1">
      <alignment horizontal="left" vertical="center"/>
    </xf>
    <xf numFmtId="10" fontId="340" fillId="0" borderId="0" xfId="13" applyNumberFormat="1" applyFont="1" applyAlignment="1">
      <alignment horizontal="right" vertical="center"/>
    </xf>
    <xf numFmtId="168" fontId="340" fillId="0" borderId="0" xfId="13" quotePrefix="1" applyNumberFormat="1" applyFont="1" applyAlignment="1">
      <alignment horizontal="center"/>
    </xf>
    <xf numFmtId="168" fontId="32" fillId="0" borderId="9" xfId="12" applyNumberFormat="1" applyFont="1" applyBorder="1" applyAlignment="1">
      <alignment horizontal="center" vertical="center"/>
    </xf>
    <xf numFmtId="168" fontId="32" fillId="0" borderId="8" xfId="12" applyNumberFormat="1" applyFont="1" applyBorder="1" applyAlignment="1">
      <alignment horizontal="center" vertical="center"/>
    </xf>
    <xf numFmtId="203" fontId="32" fillId="0" borderId="90" xfId="12" applyNumberFormat="1" applyFont="1" applyBorder="1" applyAlignment="1">
      <alignment horizontal="center"/>
    </xf>
    <xf numFmtId="0" fontId="34" fillId="0" borderId="92" xfId="0" applyFont="1" applyBorder="1" applyAlignment="1">
      <alignment horizontal="left" vertical="center"/>
    </xf>
    <xf numFmtId="170" fontId="34" fillId="0" borderId="93" xfId="12" applyNumberFormat="1" applyFont="1" applyBorder="1" applyAlignment="1">
      <alignment horizontal="center" vertical="center"/>
    </xf>
    <xf numFmtId="10" fontId="34" fillId="0" borderId="93" xfId="13" applyNumberFormat="1" applyFont="1" applyBorder="1" applyAlignment="1">
      <alignment horizontal="center" vertical="center"/>
    </xf>
    <xf numFmtId="1" fontId="301" fillId="3" borderId="95" xfId="34" quotePrefix="1" applyNumberFormat="1" applyFont="1" applyFill="1" applyBorder="1" applyAlignment="1">
      <alignment horizontal="center" vertical="center"/>
    </xf>
    <xf numFmtId="0" fontId="34" fillId="0" borderId="92" xfId="91" applyFont="1" applyBorder="1" applyAlignment="1">
      <alignment wrapText="1"/>
    </xf>
    <xf numFmtId="203" fontId="34" fillId="0" borderId="96" xfId="5" applyNumberFormat="1" applyFont="1" applyBorder="1" applyAlignment="1">
      <alignment horizontal="center" vertical="center"/>
    </xf>
    <xf numFmtId="168" fontId="34" fillId="0" borderId="95" xfId="53378" applyNumberFormat="1" applyFont="1" applyBorder="1" applyAlignment="1">
      <alignment horizontal="center" vertical="center"/>
    </xf>
    <xf numFmtId="0" fontId="32" fillId="0" borderId="92" xfId="91" applyFont="1" applyBorder="1"/>
    <xf numFmtId="0" fontId="35" fillId="3" borderId="96" xfId="0" applyFont="1" applyFill="1" applyBorder="1" applyAlignment="1">
      <alignment horizontal="center" vertical="top"/>
    </xf>
    <xf numFmtId="3" fontId="36" fillId="0" borderId="96" xfId="0" applyNumberFormat="1" applyFont="1" applyBorder="1" applyAlignment="1">
      <alignment horizontal="center"/>
    </xf>
    <xf numFmtId="168" fontId="36" fillId="0" borderId="95" xfId="53391" applyNumberFormat="1" applyFont="1" applyBorder="1" applyAlignment="1">
      <alignment horizontal="center"/>
    </xf>
    <xf numFmtId="168" fontId="36" fillId="0" borderId="92" xfId="53391" applyNumberFormat="1" applyFont="1" applyBorder="1" applyAlignment="1">
      <alignment horizontal="center"/>
    </xf>
    <xf numFmtId="0" fontId="35" fillId="3" borderId="95" xfId="0" applyFont="1" applyFill="1" applyBorder="1" applyAlignment="1">
      <alignment horizontal="center" vertical="top"/>
    </xf>
    <xf numFmtId="203" fontId="32" fillId="0" borderId="96" xfId="5" applyNumberFormat="1" applyFont="1" applyBorder="1" applyAlignment="1">
      <alignment horizontal="center" vertical="center"/>
    </xf>
    <xf numFmtId="168" fontId="32" fillId="0" borderId="95" xfId="53378" applyNumberFormat="1" applyFont="1" applyBorder="1" applyAlignment="1">
      <alignment horizontal="center" vertical="center"/>
    </xf>
    <xf numFmtId="168" fontId="32" fillId="0" borderId="92" xfId="53378" applyNumberFormat="1" applyFont="1" applyBorder="1" applyAlignment="1">
      <alignment horizontal="center" vertical="center"/>
    </xf>
    <xf numFmtId="168" fontId="34" fillId="0" borderId="92" xfId="53378" applyNumberFormat="1" applyFont="1" applyBorder="1" applyAlignment="1">
      <alignment horizontal="center" vertical="center"/>
    </xf>
    <xf numFmtId="49" fontId="35" fillId="3" borderId="92" xfId="40" quotePrefix="1" applyNumberFormat="1" applyFont="1" applyFill="1" applyBorder="1" applyAlignment="1">
      <alignment horizontal="left"/>
    </xf>
    <xf numFmtId="176" fontId="35" fillId="3" borderId="96" xfId="0" quotePrefix="1" applyNumberFormat="1" applyFont="1" applyFill="1" applyBorder="1" applyAlignment="1">
      <alignment horizontal="center"/>
    </xf>
    <xf numFmtId="176" fontId="35" fillId="3" borderId="95" xfId="0" quotePrefix="1" applyNumberFormat="1" applyFont="1" applyFill="1" applyBorder="1" applyAlignment="1">
      <alignment horizontal="center"/>
    </xf>
    <xf numFmtId="14" fontId="35" fillId="3" borderId="95" xfId="39" applyNumberFormat="1" applyFont="1" applyFill="1" applyBorder="1" applyAlignment="1">
      <alignment horizontal="center"/>
    </xf>
    <xf numFmtId="0" fontId="35" fillId="3" borderId="95" xfId="23" applyFont="1" applyFill="1" applyBorder="1" applyAlignment="1">
      <alignment vertical="top" wrapText="1"/>
    </xf>
    <xf numFmtId="0" fontId="34" fillId="0" borderId="96" xfId="0" applyFont="1" applyBorder="1" applyAlignment="1">
      <alignment vertical="center"/>
    </xf>
    <xf numFmtId="251" fontId="34" fillId="0" borderId="96" xfId="5" applyNumberFormat="1" applyFont="1" applyBorder="1" applyAlignment="1">
      <alignment horizontal="center" vertical="center"/>
    </xf>
    <xf numFmtId="168" fontId="34" fillId="0" borderId="95" xfId="53391" applyNumberFormat="1" applyFont="1" applyBorder="1" applyAlignment="1">
      <alignment horizontal="center" vertical="center"/>
    </xf>
    <xf numFmtId="0" fontId="34" fillId="0" borderId="95" xfId="0" applyFont="1" applyBorder="1" applyAlignment="1">
      <alignment vertical="center"/>
    </xf>
    <xf numFmtId="175" fontId="35" fillId="3" borderId="92" xfId="0" quotePrefix="1" applyNumberFormat="1" applyFont="1" applyFill="1" applyBorder="1" applyAlignment="1">
      <alignment horizontal="left" vertical="center" wrapText="1"/>
    </xf>
    <xf numFmtId="1" fontId="35" fillId="3" borderId="96" xfId="34" applyNumberFormat="1" applyFont="1" applyFill="1" applyBorder="1" applyAlignment="1">
      <alignment horizontal="center" vertical="center"/>
    </xf>
    <xf numFmtId="1" fontId="35" fillId="3" borderId="95" xfId="34" applyNumberFormat="1" applyFont="1" applyFill="1" applyBorder="1" applyAlignment="1">
      <alignment horizontal="center" vertical="center"/>
    </xf>
    <xf numFmtId="14" fontId="35" fillId="3" borderId="95" xfId="39" applyNumberFormat="1" applyFont="1" applyFill="1" applyBorder="1" applyAlignment="1">
      <alignment horizontal="center" vertical="center"/>
    </xf>
    <xf numFmtId="49" fontId="35" fillId="3" borderId="95" xfId="0" quotePrefix="1" applyNumberFormat="1" applyFont="1" applyFill="1" applyBorder="1" applyAlignment="1">
      <alignment horizontal="center" vertical="center" wrapText="1"/>
    </xf>
    <xf numFmtId="0" fontId="35" fillId="3" borderId="95" xfId="0" applyFont="1" applyFill="1" applyBorder="1" applyAlignment="1">
      <alignment horizontal="center" vertical="center" wrapText="1"/>
    </xf>
    <xf numFmtId="0" fontId="35" fillId="3" borderId="92" xfId="48" quotePrefix="1" applyFont="1" applyFill="1" applyBorder="1" applyAlignment="1">
      <alignment vertical="center"/>
    </xf>
    <xf numFmtId="1" fontId="35" fillId="3" borderId="96" xfId="48" applyNumberFormat="1" applyFont="1" applyFill="1" applyBorder="1" applyAlignment="1">
      <alignment horizontal="center" vertical="center"/>
    </xf>
    <xf numFmtId="0" fontId="35" fillId="3" borderId="95" xfId="48" applyFont="1" applyFill="1" applyBorder="1" applyAlignment="1">
      <alignment horizontal="center" vertical="center"/>
    </xf>
    <xf numFmtId="0" fontId="35" fillId="3" borderId="92" xfId="0" applyFont="1" applyFill="1" applyBorder="1" applyAlignment="1">
      <alignment horizontal="center" vertical="center" wrapText="1"/>
    </xf>
    <xf numFmtId="3" fontId="32" fillId="0" borderId="90" xfId="48" applyNumberFormat="1" applyFont="1" applyBorder="1" applyAlignment="1">
      <alignment horizontal="center"/>
    </xf>
    <xf numFmtId="3" fontId="32" fillId="0" borderId="96" xfId="48" applyNumberFormat="1" applyFont="1" applyBorder="1" applyAlignment="1">
      <alignment horizontal="center"/>
    </xf>
    <xf numFmtId="168" fontId="32" fillId="0" borderId="95" xfId="31" applyNumberFormat="1" applyFont="1" applyBorder="1" applyAlignment="1">
      <alignment horizontal="center"/>
    </xf>
    <xf numFmtId="0" fontId="341" fillId="3" borderId="84" xfId="0" applyFont="1" applyFill="1" applyBorder="1" applyAlignment="1">
      <alignment vertical="center" wrapText="1"/>
    </xf>
    <xf numFmtId="49" fontId="341" fillId="3" borderId="77" xfId="0" applyNumberFormat="1" applyFont="1" applyFill="1" applyBorder="1" applyAlignment="1">
      <alignment horizontal="left" vertical="center" wrapText="1"/>
    </xf>
    <xf numFmtId="49" fontId="342" fillId="0" borderId="83" xfId="0" applyNumberFormat="1" applyFont="1" applyBorder="1" applyAlignment="1">
      <alignment horizontal="left" vertical="center" wrapText="1"/>
    </xf>
    <xf numFmtId="287" fontId="342" fillId="5" borderId="0" xfId="34" applyNumberFormat="1" applyFont="1" applyFill="1" applyAlignment="1">
      <alignment vertical="center"/>
    </xf>
    <xf numFmtId="168" fontId="342" fillId="5" borderId="5" xfId="31" applyNumberFormat="1" applyFont="1" applyFill="1" applyBorder="1" applyAlignment="1">
      <alignment horizontal="center" vertical="center"/>
    </xf>
    <xf numFmtId="168" fontId="342" fillId="5" borderId="87" xfId="31" applyNumberFormat="1" applyFont="1" applyFill="1" applyBorder="1" applyAlignment="1">
      <alignment horizontal="center" vertical="center"/>
    </xf>
    <xf numFmtId="168" fontId="342" fillId="5" borderId="83" xfId="31" applyNumberFormat="1" applyFont="1" applyFill="1" applyBorder="1" applyAlignment="1">
      <alignment horizontal="center" vertical="center"/>
    </xf>
    <xf numFmtId="49" fontId="342" fillId="0" borderId="4" xfId="0" applyNumberFormat="1" applyFont="1" applyBorder="1" applyAlignment="1">
      <alignment horizontal="left" vertical="center" wrapText="1"/>
    </xf>
    <xf numFmtId="287" fontId="342" fillId="0" borderId="0" xfId="34" applyNumberFormat="1" applyFont="1"/>
    <xf numFmtId="168" fontId="342" fillId="5" borderId="4" xfId="31" applyNumberFormat="1" applyFont="1" applyFill="1" applyBorder="1" applyAlignment="1">
      <alignment horizontal="center" vertical="center"/>
    </xf>
    <xf numFmtId="49" fontId="343" fillId="0" borderId="7" xfId="0" applyNumberFormat="1" applyFont="1" applyBorder="1" applyAlignment="1">
      <alignment horizontal="left" vertical="center" wrapText="1"/>
    </xf>
    <xf numFmtId="287" fontId="343" fillId="0" borderId="8" xfId="34" applyNumberFormat="1" applyFont="1" applyBorder="1"/>
    <xf numFmtId="168" fontId="343" fillId="5" borderId="9" xfId="31" applyNumberFormat="1" applyFont="1" applyFill="1" applyBorder="1" applyAlignment="1">
      <alignment horizontal="center" vertical="center"/>
    </xf>
    <xf numFmtId="168" fontId="343" fillId="5" borderId="10" xfId="31" applyNumberFormat="1" applyFont="1" applyFill="1" applyBorder="1" applyAlignment="1">
      <alignment horizontal="center" vertical="center"/>
    </xf>
    <xf numFmtId="168" fontId="343" fillId="5" borderId="7" xfId="31" applyNumberFormat="1" applyFont="1" applyFill="1" applyBorder="1" applyAlignment="1">
      <alignment horizontal="center" vertical="center"/>
    </xf>
    <xf numFmtId="165" fontId="35" fillId="3" borderId="92" xfId="0" quotePrefix="1" applyNumberFormat="1" applyFont="1" applyFill="1" applyBorder="1" applyAlignment="1">
      <alignment horizontal="left" vertical="center" wrapText="1"/>
    </xf>
    <xf numFmtId="1" fontId="35" fillId="3" borderId="96" xfId="34" quotePrefix="1" applyNumberFormat="1" applyFont="1" applyFill="1" applyBorder="1" applyAlignment="1">
      <alignment horizontal="center" vertical="center"/>
    </xf>
    <xf numFmtId="1" fontId="35" fillId="3" borderId="95" xfId="34" quotePrefix="1" applyNumberFormat="1" applyFont="1" applyFill="1" applyBorder="1" applyAlignment="1">
      <alignment horizontal="center" vertical="center"/>
    </xf>
    <xf numFmtId="0" fontId="34" fillId="2" borderId="92" xfId="0" applyFont="1" applyFill="1" applyBorder="1" applyAlignment="1">
      <alignment vertical="center" wrapText="1"/>
    </xf>
    <xf numFmtId="168" fontId="48" fillId="0" borderId="96" xfId="31" applyNumberFormat="1" applyFont="1" applyBorder="1" applyAlignment="1">
      <alignment horizontal="center" wrapText="1"/>
    </xf>
    <xf numFmtId="168" fontId="48" fillId="0" borderId="95" xfId="31" applyNumberFormat="1" applyFont="1" applyBorder="1" applyAlignment="1">
      <alignment horizontal="center" wrapText="1"/>
    </xf>
    <xf numFmtId="244" fontId="34" fillId="0" borderId="95" xfId="18" applyNumberFormat="1" applyFont="1" applyBorder="1" applyAlignment="1">
      <alignment horizontal="center"/>
    </xf>
    <xf numFmtId="0" fontId="34" fillId="0" borderId="92" xfId="18" applyFont="1" applyBorder="1" applyAlignment="1">
      <alignment horizontal="center"/>
    </xf>
    <xf numFmtId="0" fontId="32" fillId="5" borderId="96" xfId="20" applyFont="1" applyFill="1" applyBorder="1" applyAlignment="1">
      <alignment horizontal="left" vertical="top" wrapText="1"/>
    </xf>
    <xf numFmtId="3" fontId="35" fillId="4" borderId="96" xfId="49" quotePrefix="1" applyNumberFormat="1" applyFont="1" applyFill="1" applyBorder="1" applyAlignment="1">
      <alignment horizontal="center" vertical="center"/>
    </xf>
    <xf numFmtId="3" fontId="35" fillId="4" borderId="95" xfId="49" applyNumberFormat="1" applyFont="1" applyFill="1" applyBorder="1" applyAlignment="1">
      <alignment horizontal="center" vertical="center"/>
    </xf>
    <xf numFmtId="0" fontId="35" fillId="3" borderId="96" xfId="0" applyFont="1" applyFill="1" applyBorder="1" applyAlignment="1">
      <alignment horizontal="center" vertical="center"/>
    </xf>
    <xf numFmtId="0" fontId="35" fillId="3" borderId="95" xfId="0" applyFont="1" applyFill="1" applyBorder="1" applyAlignment="1">
      <alignment horizontal="center" vertical="center"/>
    </xf>
    <xf numFmtId="284" fontId="32" fillId="0" borderId="84" xfId="53392" applyNumberFormat="1" applyFont="1" applyBorder="1" applyAlignment="1">
      <alignment horizontal="center" vertical="center"/>
    </xf>
    <xf numFmtId="284" fontId="32" fillId="0" borderId="90" xfId="53392" applyNumberFormat="1" applyFont="1" applyBorder="1" applyAlignment="1">
      <alignment horizontal="center" vertical="center"/>
    </xf>
    <xf numFmtId="284" fontId="32" fillId="0" borderId="85" xfId="53392" applyNumberFormat="1" applyFont="1" applyBorder="1" applyAlignment="1">
      <alignment horizontal="center" vertical="center"/>
    </xf>
    <xf numFmtId="168" fontId="32" fillId="0" borderId="5" xfId="36333" applyNumberFormat="1" applyFont="1" applyBorder="1" applyAlignment="1">
      <alignment horizontal="center" vertical="center"/>
    </xf>
    <xf numFmtId="169" fontId="32" fillId="0" borderId="87" xfId="36333" quotePrefix="1" applyNumberFormat="1" applyFont="1" applyBorder="1" applyAlignment="1">
      <alignment horizontal="center" vertical="center"/>
    </xf>
    <xf numFmtId="284" fontId="32" fillId="0" borderId="0" xfId="53392" applyNumberFormat="1" applyFont="1" applyAlignment="1">
      <alignment horizontal="center" vertical="center"/>
    </xf>
    <xf numFmtId="284" fontId="32" fillId="0" borderId="87" xfId="53392" applyNumberFormat="1" applyFont="1" applyBorder="1" applyAlignment="1">
      <alignment horizontal="center" vertical="center"/>
    </xf>
    <xf numFmtId="168" fontId="32" fillId="0" borderId="87" xfId="36333" applyNumberFormat="1" applyFont="1" applyBorder="1" applyAlignment="1">
      <alignment horizontal="center" vertical="center"/>
    </xf>
    <xf numFmtId="0" fontId="32" fillId="5" borderId="92" xfId="0" applyFont="1" applyFill="1" applyBorder="1" applyAlignment="1">
      <alignment horizontal="left" vertical="center" indent="1"/>
    </xf>
    <xf numFmtId="284" fontId="32" fillId="0" borderId="96" xfId="53392" applyNumberFormat="1" applyFont="1" applyBorder="1" applyAlignment="1">
      <alignment horizontal="center" vertical="center"/>
    </xf>
    <xf numFmtId="284" fontId="32" fillId="0" borderId="95" xfId="53392" applyNumberFormat="1" applyFont="1" applyBorder="1" applyAlignment="1">
      <alignment horizontal="center" vertical="center"/>
    </xf>
    <xf numFmtId="191" fontId="34" fillId="0" borderId="8" xfId="53392" applyNumberFormat="1" applyFont="1" applyBorder="1" applyAlignment="1">
      <alignment horizontal="center" vertical="center"/>
    </xf>
    <xf numFmtId="191" fontId="34" fillId="0" borderId="10" xfId="53392" applyNumberFormat="1" applyFont="1" applyBorder="1" applyAlignment="1">
      <alignment horizontal="center" vertical="center"/>
    </xf>
    <xf numFmtId="168" fontId="45" fillId="0" borderId="9" xfId="36333" applyNumberFormat="1" applyFont="1" applyBorder="1" applyAlignment="1">
      <alignment horizontal="center" vertical="center"/>
    </xf>
    <xf numFmtId="168" fontId="45" fillId="0" borderId="10" xfId="36333" applyNumberFormat="1" applyFont="1" applyBorder="1" applyAlignment="1">
      <alignment horizontal="center" vertical="center"/>
    </xf>
    <xf numFmtId="191" fontId="32" fillId="0" borderId="8" xfId="53392" applyNumberFormat="1" applyFont="1" applyBorder="1" applyAlignment="1">
      <alignment horizontal="center" vertical="center"/>
    </xf>
    <xf numFmtId="191" fontId="32" fillId="0" borderId="10" xfId="53392" applyNumberFormat="1" applyFont="1" applyBorder="1" applyAlignment="1">
      <alignment horizontal="center" vertical="center"/>
    </xf>
    <xf numFmtId="9" fontId="34" fillId="0" borderId="9" xfId="53391" applyFont="1" applyBorder="1" applyAlignment="1">
      <alignment horizontal="center" vertical="center"/>
    </xf>
    <xf numFmtId="9" fontId="34" fillId="0" borderId="8" xfId="53391" applyFont="1" applyBorder="1" applyAlignment="1">
      <alignment horizontal="center" vertical="center"/>
    </xf>
    <xf numFmtId="9" fontId="34" fillId="0" borderId="10" xfId="53391" applyFont="1" applyBorder="1" applyAlignment="1">
      <alignment horizontal="center" vertical="center"/>
    </xf>
    <xf numFmtId="17" fontId="35" fillId="3" borderId="96" xfId="47177" applyNumberFormat="1" applyFont="1" applyFill="1" applyBorder="1" applyAlignment="1">
      <alignment horizontal="center" vertical="center"/>
    </xf>
    <xf numFmtId="17" fontId="35" fillId="3" borderId="95" xfId="47177" applyNumberFormat="1" applyFont="1" applyFill="1" applyBorder="1" applyAlignment="1">
      <alignment horizontal="center" vertical="center"/>
    </xf>
    <xf numFmtId="284" fontId="45" fillId="5" borderId="90" xfId="47177" applyNumberFormat="1" applyFont="1" applyFill="1" applyBorder="1" applyAlignment="1">
      <alignment horizontal="center" vertical="center"/>
    </xf>
    <xf numFmtId="284" fontId="45" fillId="5" borderId="96" xfId="47177" applyNumberFormat="1" applyFont="1" applyFill="1" applyBorder="1" applyAlignment="1">
      <alignment horizontal="center" vertical="center"/>
    </xf>
    <xf numFmtId="284" fontId="45" fillId="5" borderId="95" xfId="47177" applyNumberFormat="1" applyFont="1" applyFill="1" applyBorder="1" applyAlignment="1">
      <alignment horizontal="center" vertical="center"/>
    </xf>
    <xf numFmtId="284" fontId="35" fillId="3" borderId="96" xfId="47177" applyNumberFormat="1" applyFont="1" applyFill="1" applyBorder="1" applyAlignment="1">
      <alignment horizontal="center" vertical="center"/>
    </xf>
    <xf numFmtId="284" fontId="35" fillId="3" borderId="95" xfId="47177" applyNumberFormat="1" applyFont="1" applyFill="1" applyBorder="1" applyAlignment="1">
      <alignment horizontal="center" vertical="center"/>
    </xf>
    <xf numFmtId="0" fontId="35" fillId="3" borderId="95" xfId="47177" applyFont="1" applyFill="1" applyBorder="1" applyAlignment="1">
      <alignment horizontal="center"/>
    </xf>
    <xf numFmtId="10" fontId="38" fillId="5" borderId="90" xfId="36362" applyNumberFormat="1" applyFont="1" applyFill="1" applyBorder="1" applyAlignment="1">
      <alignment horizontal="center" vertical="center"/>
    </xf>
    <xf numFmtId="10" fontId="38" fillId="5" borderId="96" xfId="36362" applyNumberFormat="1" applyFont="1" applyFill="1" applyBorder="1" applyAlignment="1">
      <alignment horizontal="center" vertical="center"/>
    </xf>
    <xf numFmtId="10" fontId="38" fillId="5" borderId="95" xfId="36362" applyNumberFormat="1" applyFont="1" applyFill="1" applyBorder="1" applyAlignment="1">
      <alignment horizontal="center" vertical="center"/>
    </xf>
    <xf numFmtId="244" fontId="36" fillId="5" borderId="95" xfId="36333" applyNumberFormat="1" applyFont="1" applyFill="1" applyBorder="1" applyAlignment="1">
      <alignment horizontal="center" vertical="center"/>
    </xf>
    <xf numFmtId="285" fontId="38" fillId="5" borderId="90" xfId="47177" applyNumberFormat="1" applyFont="1" applyFill="1" applyBorder="1" applyAlignment="1">
      <alignment horizontal="center" vertical="center"/>
    </xf>
    <xf numFmtId="168" fontId="32" fillId="5" borderId="95" xfId="36333" applyNumberFormat="1" applyFont="1" applyFill="1" applyBorder="1" applyAlignment="1">
      <alignment horizontal="center" vertical="center"/>
    </xf>
    <xf numFmtId="168" fontId="45" fillId="5" borderId="95" xfId="36333" applyNumberFormat="1" applyFont="1" applyFill="1" applyBorder="1" applyAlignment="1">
      <alignment horizontal="center" vertical="center"/>
    </xf>
    <xf numFmtId="168" fontId="36" fillId="5" borderId="96" xfId="36333" applyNumberFormat="1" applyFont="1" applyFill="1" applyBorder="1" applyAlignment="1">
      <alignment horizontal="center"/>
    </xf>
    <xf numFmtId="285" fontId="45" fillId="5" borderId="90" xfId="47177" applyNumberFormat="1" applyFont="1" applyFill="1" applyBorder="1" applyAlignment="1">
      <alignment horizontal="center" vertical="center"/>
    </xf>
    <xf numFmtId="285" fontId="38" fillId="5" borderId="96" xfId="47177" applyNumberFormat="1" applyFont="1" applyFill="1" applyBorder="1" applyAlignment="1">
      <alignment horizontal="center" vertical="center"/>
    </xf>
    <xf numFmtId="285" fontId="38" fillId="5" borderId="95" xfId="47177" applyNumberFormat="1" applyFont="1" applyFill="1" applyBorder="1" applyAlignment="1">
      <alignment horizontal="center" vertical="center"/>
    </xf>
    <xf numFmtId="9" fontId="35" fillId="3" borderId="95" xfId="47177" applyNumberFormat="1" applyFont="1" applyFill="1" applyBorder="1" applyAlignment="1">
      <alignment horizontal="center" vertical="center"/>
    </xf>
    <xf numFmtId="10" fontId="38" fillId="5" borderId="90" xfId="53391" applyNumberFormat="1" applyFont="1" applyFill="1" applyBorder="1" applyAlignment="1">
      <alignment horizontal="center" vertical="center"/>
    </xf>
    <xf numFmtId="10" fontId="38" fillId="5" borderId="96" xfId="53391" applyNumberFormat="1" applyFont="1" applyFill="1" applyBorder="1" applyAlignment="1">
      <alignment horizontal="center" vertical="center"/>
    </xf>
    <xf numFmtId="10" fontId="38" fillId="5" borderId="95" xfId="53391" applyNumberFormat="1" applyFont="1" applyFill="1" applyBorder="1" applyAlignment="1">
      <alignment horizontal="center" vertical="center"/>
    </xf>
    <xf numFmtId="9" fontId="35" fillId="3" borderId="95" xfId="47177" applyNumberFormat="1" applyFont="1" applyFill="1" applyBorder="1" applyAlignment="1">
      <alignment horizontal="center"/>
    </xf>
    <xf numFmtId="0" fontId="300" fillId="3" borderId="92" xfId="1" applyFont="1" applyFill="1" applyBorder="1"/>
    <xf numFmtId="3" fontId="32" fillId="0" borderId="90" xfId="34" applyNumberFormat="1" applyFont="1" applyBorder="1" applyAlignment="1">
      <alignment horizontal="center" vertical="center"/>
    </xf>
    <xf numFmtId="3" fontId="32" fillId="0" borderId="0" xfId="34" applyNumberFormat="1" applyFont="1" applyAlignment="1">
      <alignment horizontal="center" vertical="center"/>
    </xf>
    <xf numFmtId="174" fontId="32" fillId="0" borderId="0" xfId="34" applyNumberFormat="1" applyFont="1" applyAlignment="1">
      <alignment horizontal="center" vertical="center"/>
    </xf>
    <xf numFmtId="1" fontId="32" fillId="0" borderId="0" xfId="34" applyNumberFormat="1" applyFont="1" applyAlignment="1">
      <alignment horizontal="center" vertical="center"/>
    </xf>
    <xf numFmtId="174" fontId="32" fillId="0" borderId="8" xfId="34" applyNumberFormat="1" applyFont="1" applyBorder="1" applyAlignment="1">
      <alignment horizontal="center" vertical="center"/>
    </xf>
    <xf numFmtId="0" fontId="32" fillId="5" borderId="92" xfId="0" applyFont="1" applyFill="1" applyBorder="1" applyAlignment="1">
      <alignment horizontal="left" vertical="center" wrapText="1" readingOrder="1"/>
    </xf>
    <xf numFmtId="2" fontId="32" fillId="0" borderId="96" xfId="34" applyNumberFormat="1" applyFont="1" applyBorder="1" applyAlignment="1">
      <alignment horizontal="center" vertical="center"/>
    </xf>
    <xf numFmtId="2" fontId="32" fillId="136" borderId="95" xfId="34" applyNumberFormat="1" applyFont="1" applyFill="1" applyBorder="1" applyAlignment="1">
      <alignment horizontal="center" vertical="center"/>
    </xf>
    <xf numFmtId="2" fontId="32" fillId="0" borderId="0" xfId="34" applyNumberFormat="1" applyFont="1" applyAlignment="1">
      <alignment horizontal="center" vertical="center"/>
    </xf>
    <xf numFmtId="168" fontId="32" fillId="0" borderId="90" xfId="53391" applyNumberFormat="1" applyFont="1" applyBorder="1" applyAlignment="1">
      <alignment horizontal="center" vertical="center"/>
    </xf>
    <xf numFmtId="168" fontId="32" fillId="0" borderId="0" xfId="53391" applyNumberFormat="1" applyFont="1" applyAlignment="1">
      <alignment horizontal="center" vertical="center" wrapText="1" readingOrder="1"/>
    </xf>
    <xf numFmtId="168" fontId="32" fillId="0" borderId="0" xfId="53391" applyNumberFormat="1" applyFont="1" applyAlignment="1">
      <alignment horizontal="center" vertical="center"/>
    </xf>
    <xf numFmtId="1" fontId="32" fillId="0" borderId="96" xfId="34" applyNumberFormat="1" applyFont="1" applyBorder="1" applyAlignment="1">
      <alignment horizontal="center" vertical="center"/>
    </xf>
    <xf numFmtId="1" fontId="32" fillId="136" borderId="95" xfId="34" applyNumberFormat="1" applyFont="1" applyFill="1" applyBorder="1" applyAlignment="1">
      <alignment horizontal="center" vertical="center"/>
    </xf>
    <xf numFmtId="0" fontId="35" fillId="4" borderId="96" xfId="35" quotePrefix="1" applyFont="1" applyFill="1" applyBorder="1" applyAlignment="1">
      <alignment horizontal="center"/>
    </xf>
    <xf numFmtId="0" fontId="35" fillId="4" borderId="95" xfId="35" quotePrefix="1" applyFont="1" applyFill="1" applyBorder="1" applyAlignment="1">
      <alignment horizontal="center"/>
    </xf>
    <xf numFmtId="0" fontId="35" fillId="3" borderId="95" xfId="35" applyFont="1" applyFill="1" applyBorder="1" applyAlignment="1">
      <alignment horizontal="center"/>
    </xf>
    <xf numFmtId="168" fontId="48" fillId="5" borderId="0" xfId="37" applyNumberFormat="1" applyFont="1" applyFill="1" applyAlignment="1">
      <alignment horizontal="center" vertical="center"/>
    </xf>
    <xf numFmtId="3" fontId="48" fillId="5" borderId="96" xfId="35" applyNumberFormat="1" applyFont="1" applyFill="1" applyBorder="1" applyAlignment="1">
      <alignment horizontal="center" vertical="center"/>
    </xf>
    <xf numFmtId="3" fontId="48" fillId="5" borderId="95" xfId="35" applyNumberFormat="1" applyFont="1" applyFill="1" applyBorder="1" applyAlignment="1">
      <alignment horizontal="center" vertical="center"/>
    </xf>
    <xf numFmtId="3" fontId="45" fillId="5" borderId="95" xfId="35" applyNumberFormat="1" applyFont="1" applyFill="1" applyBorder="1" applyAlignment="1">
      <alignment horizontal="center" vertical="center"/>
    </xf>
    <xf numFmtId="168" fontId="48" fillId="5" borderId="96" xfId="37" applyNumberFormat="1" applyFont="1" applyFill="1" applyBorder="1" applyAlignment="1">
      <alignment horizontal="center" vertical="center"/>
    </xf>
    <xf numFmtId="168" fontId="48" fillId="5" borderId="95" xfId="37" applyNumberFormat="1" applyFont="1" applyFill="1" applyBorder="1" applyAlignment="1">
      <alignment horizontal="center" vertical="center"/>
    </xf>
    <xf numFmtId="0" fontId="304" fillId="3" borderId="92" xfId="1" applyFont="1" applyFill="1" applyBorder="1" applyAlignment="1">
      <alignment wrapText="1"/>
    </xf>
    <xf numFmtId="166" fontId="32" fillId="0" borderId="90" xfId="12" applyNumberFormat="1" applyFont="1" applyBorder="1" applyAlignment="1">
      <alignment horizontal="left" vertical="center"/>
    </xf>
    <xf numFmtId="203" fontId="32" fillId="0" borderId="96" xfId="12" applyNumberFormat="1" applyFont="1" applyBorder="1" applyAlignment="1">
      <alignment horizontal="center" vertical="center"/>
    </xf>
    <xf numFmtId="203" fontId="32" fillId="0" borderId="95" xfId="12" applyNumberFormat="1" applyFont="1" applyBorder="1" applyAlignment="1">
      <alignment horizontal="center" vertical="center"/>
    </xf>
    <xf numFmtId="203" fontId="34" fillId="0" borderId="96" xfId="12" applyNumberFormat="1" applyFont="1" applyBorder="1" applyAlignment="1">
      <alignment horizontal="center" vertical="center"/>
    </xf>
    <xf numFmtId="203" fontId="34" fillId="0" borderId="95" xfId="12" applyNumberFormat="1" applyFont="1" applyBorder="1" applyAlignment="1">
      <alignment horizontal="center" vertical="center"/>
    </xf>
    <xf numFmtId="0" fontId="35" fillId="4" borderId="90" xfId="0" applyFont="1" applyFill="1" applyBorder="1" applyAlignment="1">
      <alignment horizontal="center"/>
    </xf>
    <xf numFmtId="0" fontId="35" fillId="4" borderId="96" xfId="0" applyFont="1" applyFill="1" applyBorder="1" applyAlignment="1">
      <alignment horizontal="left"/>
    </xf>
    <xf numFmtId="176" fontId="35" fillId="3" borderId="95" xfId="44" applyNumberFormat="1" applyFont="1" applyFill="1" applyBorder="1" applyAlignment="1">
      <alignment horizontal="center" vertical="center" wrapText="1"/>
    </xf>
    <xf numFmtId="14" fontId="35" fillId="134" borderId="95" xfId="39" applyNumberFormat="1" applyFont="1" applyFill="1" applyBorder="1" applyAlignment="1">
      <alignment horizontal="center" vertical="center"/>
    </xf>
    <xf numFmtId="17" fontId="35" fillId="134" borderId="96" xfId="12" quotePrefix="1" applyNumberFormat="1" applyFont="1" applyFill="1" applyBorder="1" applyAlignment="1" applyProtection="1">
      <alignment horizontal="center" vertical="center"/>
      <protection locked="0"/>
    </xf>
    <xf numFmtId="0" fontId="32" fillId="0" borderId="90" xfId="0" applyFont="1" applyBorder="1"/>
    <xf numFmtId="0" fontId="32" fillId="6" borderId="90" xfId="0" applyFont="1" applyFill="1" applyBorder="1"/>
    <xf numFmtId="0" fontId="32" fillId="5" borderId="90" xfId="23" applyFont="1" applyFill="1" applyBorder="1" applyAlignment="1">
      <alignment vertical="center"/>
    </xf>
    <xf numFmtId="0" fontId="32" fillId="0" borderId="96" xfId="0" applyFont="1" applyBorder="1"/>
    <xf numFmtId="168" fontId="34" fillId="5" borderId="96" xfId="13" applyNumberFormat="1" applyFont="1" applyFill="1" applyBorder="1" applyAlignment="1">
      <alignment horizontal="center" vertical="center"/>
    </xf>
    <xf numFmtId="168" fontId="34" fillId="5" borderId="95" xfId="13" applyNumberFormat="1" applyFont="1" applyFill="1" applyBorder="1" applyAlignment="1">
      <alignment horizontal="center" vertical="center"/>
    </xf>
    <xf numFmtId="0" fontId="32" fillId="5" borderId="96" xfId="0" applyFont="1" applyFill="1" applyBorder="1"/>
    <xf numFmtId="168" fontId="32" fillId="5" borderId="95" xfId="13" applyNumberFormat="1" applyFont="1" applyFill="1" applyBorder="1" applyAlignment="1">
      <alignment horizontal="center" vertical="center"/>
    </xf>
    <xf numFmtId="173" fontId="292" fillId="3" borderId="92" xfId="55" quotePrefix="1" applyNumberFormat="1" applyFont="1" applyFill="1" applyBorder="1" applyAlignment="1">
      <alignment horizontal="left" vertical="center"/>
    </xf>
    <xf numFmtId="17" fontId="35" fillId="3" borderId="96" xfId="0" applyNumberFormat="1" applyFont="1" applyFill="1" applyBorder="1" applyAlignment="1">
      <alignment horizontal="center"/>
    </xf>
    <xf numFmtId="17" fontId="35" fillId="3" borderId="95" xfId="0" applyNumberFormat="1" applyFont="1" applyFill="1" applyBorder="1" applyAlignment="1">
      <alignment horizontal="center"/>
    </xf>
    <xf numFmtId="170" fontId="32" fillId="5" borderId="90" xfId="55" applyNumberFormat="1" applyFont="1" applyFill="1" applyBorder="1" applyAlignment="1">
      <alignment horizontal="left" vertical="center"/>
    </xf>
    <xf numFmtId="282" fontId="34" fillId="5" borderId="96" xfId="55" applyNumberFormat="1" applyFont="1" applyFill="1" applyBorder="1" applyAlignment="1">
      <alignment horizontal="center" vertical="center" wrapText="1"/>
    </xf>
    <xf numFmtId="282" fontId="34" fillId="5" borderId="95" xfId="55" applyNumberFormat="1" applyFont="1" applyFill="1" applyBorder="1" applyAlignment="1">
      <alignment horizontal="center" vertical="center" wrapText="1"/>
    </xf>
    <xf numFmtId="168" fontId="34" fillId="5" borderId="96" xfId="53391" applyNumberFormat="1" applyFont="1" applyFill="1" applyBorder="1" applyAlignment="1">
      <alignment horizontal="center" vertical="center" wrapText="1"/>
    </xf>
    <xf numFmtId="168" fontId="34" fillId="5" borderId="95" xfId="53391" applyNumberFormat="1" applyFont="1" applyFill="1" applyBorder="1" applyAlignment="1">
      <alignment horizontal="center" vertical="center" wrapText="1"/>
    </xf>
    <xf numFmtId="17" fontId="293" fillId="3" borderId="96" xfId="0" applyNumberFormat="1" applyFont="1" applyFill="1" applyBorder="1" applyAlignment="1">
      <alignment horizontal="center"/>
    </xf>
    <xf numFmtId="17" fontId="293" fillId="3" borderId="95" xfId="0" applyNumberFormat="1" applyFont="1" applyFill="1" applyBorder="1" applyAlignment="1">
      <alignment horizontal="center"/>
    </xf>
    <xf numFmtId="17" fontId="290" fillId="3" borderId="95" xfId="53395" quotePrefix="1" applyNumberFormat="1" applyFont="1" applyFill="1" applyBorder="1" applyAlignment="1" applyProtection="1">
      <alignment horizontal="center" vertical="center"/>
      <protection locked="0"/>
    </xf>
    <xf numFmtId="282" fontId="42" fillId="5" borderId="90" xfId="55" applyNumberFormat="1" applyFont="1" applyFill="1" applyBorder="1" applyAlignment="1">
      <alignment horizontal="center" vertical="center" wrapText="1"/>
    </xf>
    <xf numFmtId="203" fontId="292" fillId="0" borderId="96" xfId="12" applyNumberFormat="1" applyFont="1" applyBorder="1" applyAlignment="1">
      <alignment horizontal="center" vertical="center"/>
    </xf>
    <xf numFmtId="203" fontId="292" fillId="0" borderId="95" xfId="12" applyNumberFormat="1" applyFont="1" applyBorder="1" applyAlignment="1">
      <alignment horizontal="center" vertical="center"/>
    </xf>
    <xf numFmtId="168" fontId="292" fillId="5" borderId="96" xfId="13" applyNumberFormat="1" applyFont="1" applyFill="1" applyBorder="1" applyAlignment="1">
      <alignment horizontal="center" vertical="center"/>
    </xf>
    <xf numFmtId="168" fontId="292" fillId="5" borderId="95" xfId="13" applyNumberFormat="1" applyFont="1" applyFill="1" applyBorder="1" applyAlignment="1">
      <alignment horizontal="center" vertical="center"/>
    </xf>
    <xf numFmtId="168" fontId="42" fillId="5" borderId="0" xfId="53391" applyNumberFormat="1" applyFont="1" applyFill="1" applyAlignment="1">
      <alignment horizontal="center" vertical="center" wrapText="1"/>
    </xf>
    <xf numFmtId="168" fontId="34" fillId="0" borderId="90" xfId="53391" applyNumberFormat="1" applyFont="1" applyBorder="1" applyAlignment="1">
      <alignment horizontal="center" vertical="center"/>
    </xf>
    <xf numFmtId="10" fontId="32" fillId="0" borderId="90" xfId="53391" applyNumberFormat="1" applyFont="1" applyBorder="1" applyAlignment="1">
      <alignment horizontal="center" vertical="center" wrapText="1"/>
    </xf>
    <xf numFmtId="0" fontId="34" fillId="3" borderId="92" xfId="53394" applyFont="1" applyFill="1" applyBorder="1" applyAlignment="1">
      <alignment horizontal="center"/>
    </xf>
    <xf numFmtId="0" fontId="36" fillId="3" borderId="92" xfId="53395" applyFont="1" applyFill="1" applyBorder="1"/>
    <xf numFmtId="17" fontId="35" fillId="3" borderId="95" xfId="0" applyNumberFormat="1" applyFont="1" applyFill="1" applyBorder="1" applyAlignment="1">
      <alignment horizontal="center" vertical="center"/>
    </xf>
    <xf numFmtId="170" fontId="32" fillId="5" borderId="90" xfId="53397" applyNumberFormat="1" applyFont="1" applyFill="1" applyBorder="1" applyAlignment="1">
      <alignment horizontal="left" vertical="center"/>
    </xf>
    <xf numFmtId="170" fontId="32" fillId="5" borderId="90" xfId="53397" applyNumberFormat="1" applyFont="1" applyFill="1" applyBorder="1" applyAlignment="1">
      <alignment vertical="center"/>
    </xf>
    <xf numFmtId="168" fontId="32" fillId="0" borderId="90" xfId="42" applyNumberFormat="1" applyFont="1" applyBorder="1" applyAlignment="1">
      <alignment horizontal="center"/>
    </xf>
    <xf numFmtId="168" fontId="32" fillId="0" borderId="96" xfId="42" applyNumberFormat="1" applyFont="1" applyBorder="1" applyAlignment="1">
      <alignment horizontal="center"/>
    </xf>
    <xf numFmtId="168" fontId="32" fillId="0" borderId="95" xfId="42" applyNumberFormat="1" applyFont="1" applyBorder="1" applyAlignment="1">
      <alignment horizontal="center"/>
    </xf>
    <xf numFmtId="168" fontId="32" fillId="0" borderId="95" xfId="53391" applyNumberFormat="1" applyFont="1" applyBorder="1" applyAlignment="1">
      <alignment horizontal="center"/>
    </xf>
    <xf numFmtId="282" fontId="34" fillId="5" borderId="96" xfId="53397" applyNumberFormat="1" applyFont="1" applyFill="1" applyBorder="1" applyAlignment="1">
      <alignment horizontal="center" vertical="center" wrapText="1"/>
    </xf>
    <xf numFmtId="282" fontId="34" fillId="5" borderId="95" xfId="53397" applyNumberFormat="1" applyFont="1" applyFill="1" applyBorder="1" applyAlignment="1">
      <alignment horizontal="center" vertical="center" wrapText="1"/>
    </xf>
    <xf numFmtId="168" fontId="34" fillId="5" borderId="95" xfId="36310" applyNumberFormat="1" applyFont="1" applyFill="1" applyBorder="1" applyAlignment="1">
      <alignment horizontal="center" vertical="center" wrapText="1"/>
    </xf>
    <xf numFmtId="0" fontId="32" fillId="6" borderId="92" xfId="0" applyFont="1" applyFill="1" applyBorder="1"/>
    <xf numFmtId="282" fontId="36" fillId="5" borderId="96" xfId="53397" applyNumberFormat="1" applyFont="1" applyFill="1" applyBorder="1" applyAlignment="1">
      <alignment horizontal="center" vertical="center" wrapText="1"/>
    </xf>
    <xf numFmtId="282" fontId="36" fillId="5" borderId="95" xfId="53397" applyNumberFormat="1" applyFont="1" applyFill="1" applyBorder="1" applyAlignment="1">
      <alignment horizontal="center" vertical="center" wrapText="1"/>
    </xf>
    <xf numFmtId="168" fontId="32" fillId="5" borderId="95" xfId="36310" applyNumberFormat="1" applyFont="1" applyFill="1" applyBorder="1" applyAlignment="1">
      <alignment horizontal="center" vertical="center" wrapText="1"/>
    </xf>
    <xf numFmtId="0" fontId="307" fillId="0" borderId="96" xfId="1" applyFont="1" applyBorder="1" applyAlignment="1">
      <alignment horizontal="left" vertical="center"/>
    </xf>
    <xf numFmtId="0" fontId="34" fillId="3" borderId="90" xfId="0" applyFont="1" applyFill="1" applyBorder="1" applyAlignment="1">
      <alignment horizontal="center"/>
    </xf>
    <xf numFmtId="0" fontId="34" fillId="3" borderId="92" xfId="0" applyFont="1" applyFill="1" applyBorder="1" applyAlignment="1">
      <alignment horizontal="left"/>
    </xf>
    <xf numFmtId="1" fontId="344" fillId="3" borderId="5" xfId="11" applyNumberFormat="1" applyFont="1" applyFill="1" applyBorder="1" applyAlignment="1">
      <alignment horizontal="center" vertical="center"/>
    </xf>
    <xf numFmtId="1" fontId="344" fillId="3" borderId="0" xfId="11" applyNumberFormat="1" applyFont="1" applyFill="1" applyAlignment="1">
      <alignment horizontal="center" vertical="center"/>
    </xf>
    <xf numFmtId="1" fontId="344" fillId="3" borderId="87" xfId="11" applyNumberFormat="1" applyFont="1" applyFill="1" applyBorder="1" applyAlignment="1">
      <alignment horizontal="center" vertical="center"/>
    </xf>
    <xf numFmtId="282" fontId="32" fillId="5" borderId="90" xfId="55" applyNumberFormat="1" applyFont="1" applyFill="1" applyBorder="1" applyAlignment="1">
      <alignment horizontal="center" vertical="center" wrapText="1"/>
    </xf>
    <xf numFmtId="10" fontId="32" fillId="0" borderId="90" xfId="42" applyNumberFormat="1" applyFont="1" applyBorder="1" applyAlignment="1">
      <alignment horizontal="center"/>
    </xf>
    <xf numFmtId="282" fontId="32" fillId="0" borderId="5" xfId="53400" applyNumberFormat="1" applyFont="1" applyBorder="1" applyAlignment="1">
      <alignment horizontal="left" vertical="center" wrapText="1"/>
    </xf>
    <xf numFmtId="0" fontId="32" fillId="0" borderId="92" xfId="0" applyFont="1" applyBorder="1" applyAlignment="1">
      <alignment horizontal="left" indent="1"/>
    </xf>
    <xf numFmtId="168" fontId="34" fillId="0" borderId="95" xfId="25" applyNumberFormat="1" applyFont="1" applyBorder="1" applyAlignment="1">
      <alignment horizontal="center"/>
    </xf>
    <xf numFmtId="282" fontId="32" fillId="5" borderId="96" xfId="55" applyNumberFormat="1" applyFont="1" applyFill="1" applyBorder="1" applyAlignment="1">
      <alignment horizontal="center" vertical="center" wrapText="1"/>
    </xf>
    <xf numFmtId="282" fontId="32" fillId="5" borderId="95" xfId="55" applyNumberFormat="1" applyFont="1" applyFill="1" applyBorder="1" applyAlignment="1">
      <alignment horizontal="center" vertical="center" wrapText="1"/>
    </xf>
    <xf numFmtId="168" fontId="32" fillId="5" borderId="95" xfId="13" applyNumberFormat="1" applyFont="1" applyFill="1" applyBorder="1" applyAlignment="1">
      <alignment horizontal="center"/>
    </xf>
    <xf numFmtId="0" fontId="309" fillId="0" borderId="0" xfId="1" applyFont="1" applyAlignment="1">
      <alignment horizontal="left"/>
    </xf>
    <xf numFmtId="0" fontId="302" fillId="4" borderId="92" xfId="0" applyFont="1" applyFill="1" applyBorder="1" applyAlignment="1">
      <alignment horizontal="left" vertical="center"/>
    </xf>
    <xf numFmtId="170" fontId="32" fillId="5" borderId="90" xfId="53400" applyNumberFormat="1" applyFont="1" applyFill="1" applyBorder="1" applyAlignment="1">
      <alignment horizontal="left" vertical="center"/>
    </xf>
    <xf numFmtId="0" fontId="34" fillId="2" borderId="92" xfId="0" applyFont="1" applyFill="1" applyBorder="1" applyAlignment="1">
      <alignment horizontal="left"/>
    </xf>
    <xf numFmtId="282" fontId="34" fillId="5" borderId="96" xfId="53400" applyNumberFormat="1" applyFont="1" applyFill="1" applyBorder="1" applyAlignment="1">
      <alignment horizontal="center" vertical="center" wrapText="1"/>
    </xf>
    <xf numFmtId="282" fontId="34" fillId="5" borderId="95" xfId="53400" applyNumberFormat="1" applyFont="1" applyFill="1" applyBorder="1" applyAlignment="1">
      <alignment horizontal="center" vertical="center" wrapText="1"/>
    </xf>
    <xf numFmtId="168" fontId="34" fillId="2" borderId="95" xfId="0" applyNumberFormat="1" applyFont="1" applyFill="1" applyBorder="1" applyAlignment="1">
      <alignment horizontal="center" vertical="center"/>
    </xf>
    <xf numFmtId="168" fontId="32" fillId="5" borderId="0" xfId="36310" applyNumberFormat="1" applyFont="1" applyFill="1" applyAlignment="1">
      <alignment horizontal="center" vertical="center" wrapText="1"/>
    </xf>
    <xf numFmtId="168" fontId="32" fillId="0" borderId="0" xfId="25" applyNumberFormat="1" applyFont="1" applyAlignment="1">
      <alignment horizontal="center"/>
    </xf>
    <xf numFmtId="168" fontId="32" fillId="0" borderId="96" xfId="25" applyNumberFormat="1" applyFont="1" applyBorder="1" applyAlignment="1">
      <alignment horizontal="center"/>
    </xf>
    <xf numFmtId="282" fontId="32" fillId="5" borderId="96" xfId="53400" applyNumberFormat="1" applyFont="1" applyFill="1" applyBorder="1" applyAlignment="1">
      <alignment horizontal="center" vertical="center" wrapText="1"/>
    </xf>
    <xf numFmtId="282" fontId="32" fillId="5" borderId="95" xfId="53400" applyNumberFormat="1" applyFont="1" applyFill="1" applyBorder="1" applyAlignment="1">
      <alignment horizontal="center" vertical="center" wrapText="1"/>
    </xf>
    <xf numFmtId="0" fontId="32" fillId="5" borderId="95" xfId="53391" applyNumberFormat="1" applyFont="1" applyFill="1" applyBorder="1" applyAlignment="1">
      <alignment horizontal="center" vertical="center" wrapText="1"/>
    </xf>
    <xf numFmtId="0" fontId="309" fillId="0" borderId="0" xfId="1" applyFont="1"/>
    <xf numFmtId="0" fontId="302" fillId="4" borderId="92" xfId="0" applyFont="1" applyFill="1" applyBorder="1" applyAlignment="1">
      <alignment vertical="center"/>
    </xf>
    <xf numFmtId="17" fontId="35" fillId="3" borderId="96" xfId="53396" applyNumberFormat="1" applyFont="1" applyFill="1" applyBorder="1" applyAlignment="1">
      <alignment horizontal="center"/>
    </xf>
    <xf numFmtId="17" fontId="35" fillId="3" borderId="95" xfId="53396" applyNumberFormat="1" applyFont="1" applyFill="1" applyBorder="1" applyAlignment="1">
      <alignment horizontal="center"/>
    </xf>
    <xf numFmtId="168" fontId="32" fillId="5" borderId="96" xfId="18" applyNumberFormat="1" applyFont="1" applyFill="1" applyBorder="1" applyAlignment="1">
      <alignment horizontal="center"/>
    </xf>
    <xf numFmtId="0" fontId="32" fillId="2" borderId="92" xfId="0" applyFont="1" applyFill="1" applyBorder="1" applyAlignment="1">
      <alignment vertical="center"/>
    </xf>
    <xf numFmtId="3" fontId="32" fillId="0" borderId="96" xfId="25234" applyNumberFormat="1" applyFont="1" applyBorder="1" applyAlignment="1" applyProtection="1">
      <alignment horizontal="center" vertical="center"/>
      <protection locked="0"/>
    </xf>
    <xf numFmtId="3" fontId="32" fillId="0" borderId="95" xfId="25234" applyNumberFormat="1" applyFont="1" applyBorder="1" applyAlignment="1" applyProtection="1">
      <alignment horizontal="center" vertical="center"/>
      <protection locked="0"/>
    </xf>
    <xf numFmtId="1" fontId="32" fillId="0" borderId="77" xfId="53398" applyNumberFormat="1" applyFont="1" applyBorder="1" applyAlignment="1" applyProtection="1">
      <alignment horizontal="center" vertical="center"/>
      <protection locked="0"/>
    </xf>
    <xf numFmtId="1" fontId="32" fillId="0" borderId="95" xfId="53398" applyNumberFormat="1" applyFont="1" applyBorder="1" applyAlignment="1" applyProtection="1">
      <alignment horizontal="center" vertical="center"/>
      <protection locked="0"/>
    </xf>
    <xf numFmtId="0" fontId="32" fillId="3" borderId="92" xfId="48" applyFont="1" applyFill="1" applyBorder="1"/>
    <xf numFmtId="282" fontId="34" fillId="5" borderId="90" xfId="53397" applyNumberFormat="1" applyFont="1" applyFill="1" applyBorder="1" applyAlignment="1">
      <alignment horizontal="center" vertical="center" wrapText="1"/>
    </xf>
    <xf numFmtId="0" fontId="335" fillId="5" borderId="0" xfId="11" applyFont="1" applyFill="1"/>
    <xf numFmtId="168" fontId="34" fillId="5" borderId="95" xfId="36928" applyNumberFormat="1" applyFont="1" applyFill="1" applyBorder="1" applyAlignment="1">
      <alignment horizontal="center" vertical="center"/>
    </xf>
    <xf numFmtId="168" fontId="36" fillId="0" borderId="90" xfId="53391" applyNumberFormat="1" applyFont="1" applyBorder="1" applyAlignment="1">
      <alignment horizontal="center"/>
    </xf>
    <xf numFmtId="168" fontId="36" fillId="0" borderId="0" xfId="53391" applyNumberFormat="1" applyFont="1" applyAlignment="1">
      <alignment horizontal="center"/>
    </xf>
    <xf numFmtId="168" fontId="36" fillId="0" borderId="96" xfId="53391" applyNumberFormat="1" applyFont="1" applyBorder="1" applyAlignment="1">
      <alignment horizontal="center"/>
    </xf>
    <xf numFmtId="0" fontId="36" fillId="0" borderId="95" xfId="0" applyFont="1" applyBorder="1" applyAlignment="1">
      <alignment horizontal="center"/>
    </xf>
    <xf numFmtId="170" fontId="35" fillId="3" borderId="90" xfId="53404" applyNumberFormat="1" applyFont="1" applyFill="1" applyBorder="1" applyAlignment="1">
      <alignment horizontal="center" vertical="center" wrapText="1"/>
    </xf>
    <xf numFmtId="170" fontId="35" fillId="3" borderId="96" xfId="53404" applyNumberFormat="1" applyFont="1" applyFill="1" applyBorder="1" applyAlignment="1">
      <alignment horizontal="center" vertical="center" wrapText="1"/>
    </xf>
    <xf numFmtId="170" fontId="35" fillId="3" borderId="95" xfId="53404" applyNumberFormat="1" applyFont="1" applyFill="1" applyBorder="1" applyAlignment="1">
      <alignment horizontal="center" vertical="center" wrapText="1"/>
    </xf>
    <xf numFmtId="282" fontId="32" fillId="0" borderId="5" xfId="53397" applyNumberFormat="1" applyFont="1" applyBorder="1" applyAlignment="1">
      <alignment horizontal="center" vertical="center" wrapText="1"/>
    </xf>
    <xf numFmtId="282" fontId="32" fillId="0" borderId="0" xfId="53397" applyNumberFormat="1" applyFont="1" applyAlignment="1">
      <alignment horizontal="center" vertical="center" wrapText="1"/>
    </xf>
    <xf numFmtId="9" fontId="36" fillId="0" borderId="87" xfId="53391" applyFont="1" applyBorder="1" applyAlignment="1">
      <alignment horizontal="center"/>
    </xf>
    <xf numFmtId="0" fontId="36" fillId="0" borderId="92" xfId="0" applyFont="1" applyBorder="1"/>
    <xf numFmtId="282" fontId="32" fillId="0" borderId="77" xfId="53397" applyNumberFormat="1" applyFont="1" applyBorder="1" applyAlignment="1">
      <alignment horizontal="center" vertical="center" wrapText="1"/>
    </xf>
    <xf numFmtId="282" fontId="32" fillId="0" borderId="96" xfId="53397" applyNumberFormat="1" applyFont="1" applyBorder="1" applyAlignment="1">
      <alignment horizontal="center" vertical="center" wrapText="1"/>
    </xf>
    <xf numFmtId="9" fontId="36" fillId="0" borderId="95" xfId="53391" applyFont="1" applyBorder="1" applyAlignment="1">
      <alignment horizontal="center"/>
    </xf>
    <xf numFmtId="0" fontId="345" fillId="0" borderId="0" xfId="2" applyFont="1"/>
    <xf numFmtId="168" fontId="346" fillId="0" borderId="0" xfId="53391" applyNumberFormat="1" applyFont="1" applyAlignment="1">
      <alignment horizontal="right" vertical="center"/>
    </xf>
    <xf numFmtId="0" fontId="32" fillId="3" borderId="90" xfId="0" applyFont="1" applyFill="1" applyBorder="1" applyAlignment="1">
      <alignment horizontal="center"/>
    </xf>
    <xf numFmtId="169" fontId="346" fillId="0" borderId="0" xfId="55" applyNumberFormat="1" applyFont="1" applyAlignment="1">
      <alignment horizontal="center"/>
    </xf>
    <xf numFmtId="0" fontId="335" fillId="3" borderId="77" xfId="11" applyFont="1" applyFill="1" applyBorder="1" applyAlignment="1">
      <alignment horizontal="left"/>
    </xf>
    <xf numFmtId="0" fontId="335" fillId="3" borderId="96" xfId="11" applyFont="1" applyFill="1" applyBorder="1" applyAlignment="1">
      <alignment horizontal="center"/>
    </xf>
    <xf numFmtId="0" fontId="335" fillId="3" borderId="95" xfId="11" applyFont="1" applyFill="1" applyBorder="1" applyAlignment="1">
      <alignment horizontal="center"/>
    </xf>
    <xf numFmtId="168" fontId="346" fillId="6" borderId="0" xfId="53391" applyNumberFormat="1" applyFont="1" applyFill="1" applyAlignment="1">
      <alignment horizontal="center" vertical="center"/>
    </xf>
    <xf numFmtId="3" fontId="335" fillId="5" borderId="5" xfId="11" applyNumberFormat="1" applyFont="1" applyFill="1" applyBorder="1" applyAlignment="1">
      <alignment horizontal="left" vertical="center"/>
    </xf>
    <xf numFmtId="3" fontId="335" fillId="5" borderId="0" xfId="11" applyNumberFormat="1" applyFont="1" applyFill="1" applyAlignment="1">
      <alignment horizontal="center" vertical="center"/>
    </xf>
    <xf numFmtId="168" fontId="32" fillId="0" borderId="84" xfId="31" applyNumberFormat="1" applyFont="1" applyBorder="1" applyAlignment="1">
      <alignment horizontal="center" vertical="center"/>
    </xf>
    <xf numFmtId="168" fontId="32" fillId="0" borderId="85" xfId="31" applyNumberFormat="1" applyFont="1" applyBorder="1" applyAlignment="1">
      <alignment horizontal="center" vertical="center"/>
    </xf>
    <xf numFmtId="168" fontId="346" fillId="5" borderId="0" xfId="0" applyNumberFormat="1" applyFont="1" applyFill="1" applyAlignment="1">
      <alignment horizontal="right" vertical="center"/>
    </xf>
    <xf numFmtId="168" fontId="32" fillId="0" borderId="5" xfId="31" applyNumberFormat="1" applyFont="1" applyBorder="1" applyAlignment="1">
      <alignment horizontal="center" vertical="center"/>
    </xf>
    <xf numFmtId="168" fontId="32" fillId="0" borderId="87" xfId="31" applyNumberFormat="1" applyFont="1" applyBorder="1" applyAlignment="1">
      <alignment horizontal="center" vertical="center"/>
    </xf>
    <xf numFmtId="281" fontId="346" fillId="0" borderId="0" xfId="2" applyNumberFormat="1" applyFont="1" applyAlignment="1">
      <alignment horizontal="center" vertical="center"/>
    </xf>
    <xf numFmtId="0" fontId="335" fillId="5" borderId="77" xfId="11" applyFont="1" applyFill="1" applyBorder="1" applyAlignment="1">
      <alignment horizontal="left" vertical="center"/>
    </xf>
    <xf numFmtId="0" fontId="335" fillId="5" borderId="96" xfId="11" applyFont="1" applyFill="1" applyBorder="1" applyAlignment="1">
      <alignment horizontal="center" vertical="center"/>
    </xf>
    <xf numFmtId="282" fontId="32" fillId="5" borderId="96" xfId="53397" applyNumberFormat="1" applyFont="1" applyFill="1" applyBorder="1" applyAlignment="1">
      <alignment horizontal="center" vertical="center" wrapText="1"/>
    </xf>
    <xf numFmtId="282" fontId="32" fillId="5" borderId="95" xfId="53397" applyNumberFormat="1" applyFont="1" applyFill="1" applyBorder="1" applyAlignment="1">
      <alignment horizontal="center" vertical="center" wrapText="1"/>
    </xf>
    <xf numFmtId="168" fontId="32" fillId="0" borderId="77" xfId="31" applyNumberFormat="1" applyFont="1" applyBorder="1" applyAlignment="1">
      <alignment horizontal="center" vertical="center"/>
    </xf>
    <xf numFmtId="168" fontId="32" fillId="0" borderId="95" xfId="31" applyNumberFormat="1" applyFont="1" applyBorder="1" applyAlignment="1">
      <alignment horizontal="center" vertical="center"/>
    </xf>
    <xf numFmtId="169" fontId="346" fillId="6" borderId="0" xfId="55" applyNumberFormat="1" applyFont="1" applyFill="1" applyAlignment="1">
      <alignment horizontal="center" vertical="center"/>
    </xf>
    <xf numFmtId="17" fontId="301" fillId="4" borderId="95" xfId="0" quotePrefix="1" applyNumberFormat="1" applyFont="1" applyFill="1" applyBorder="1" applyAlignment="1" applyProtection="1">
      <alignment horizontal="center" vertical="center"/>
      <protection locked="0"/>
    </xf>
    <xf numFmtId="0" fontId="335" fillId="0" borderId="84" xfId="11" applyFont="1" applyBorder="1" applyAlignment="1">
      <alignment horizontal="left"/>
    </xf>
    <xf numFmtId="0" fontId="335" fillId="0" borderId="90" xfId="11" applyFont="1" applyBorder="1" applyAlignment="1">
      <alignment horizontal="center"/>
    </xf>
    <xf numFmtId="0" fontId="335" fillId="0" borderId="5" xfId="11" applyFont="1" applyBorder="1" applyAlignment="1">
      <alignment horizontal="left"/>
    </xf>
    <xf numFmtId="0" fontId="335" fillId="0" borderId="0" xfId="11" applyFont="1" applyAlignment="1">
      <alignment horizontal="center"/>
    </xf>
    <xf numFmtId="0" fontId="338" fillId="0" borderId="5" xfId="11" applyFont="1" applyBorder="1" applyAlignment="1">
      <alignment horizontal="left"/>
    </xf>
    <xf numFmtId="0" fontId="338" fillId="0" borderId="0" xfId="11" applyFont="1" applyAlignment="1">
      <alignment horizontal="center"/>
    </xf>
    <xf numFmtId="0" fontId="347" fillId="0" borderId="0" xfId="0" applyFont="1"/>
    <xf numFmtId="168" fontId="348" fillId="6" borderId="0" xfId="53391" applyNumberFormat="1" applyFont="1" applyFill="1" applyAlignment="1">
      <alignment horizontal="center" vertical="center"/>
    </xf>
    <xf numFmtId="0" fontId="338" fillId="0" borderId="87" xfId="11" applyFont="1" applyBorder="1" applyAlignment="1">
      <alignment horizontal="center"/>
    </xf>
    <xf numFmtId="168" fontId="345" fillId="6" borderId="0" xfId="53391" applyNumberFormat="1" applyFont="1" applyFill="1" applyAlignment="1">
      <alignment horizontal="center" vertical="center"/>
    </xf>
    <xf numFmtId="0" fontId="335" fillId="0" borderId="5" xfId="11" applyFont="1" applyBorder="1" applyAlignment="1">
      <alignment horizontal="left" vertical="center"/>
    </xf>
    <xf numFmtId="0" fontId="335" fillId="0" borderId="0" xfId="11" applyFont="1" applyAlignment="1">
      <alignment horizontal="center" vertical="center" wrapText="1"/>
    </xf>
    <xf numFmtId="0" fontId="335" fillId="0" borderId="0" xfId="11" applyFont="1" applyAlignment="1">
      <alignment horizontal="center" wrapText="1"/>
    </xf>
    <xf numFmtId="0" fontId="338" fillId="0" borderId="77" xfId="11" applyFont="1" applyBorder="1" applyAlignment="1">
      <alignment horizontal="left"/>
    </xf>
    <xf numFmtId="0" fontId="338" fillId="0" borderId="96" xfId="11" applyFont="1" applyBorder="1" applyAlignment="1">
      <alignment horizontal="center"/>
    </xf>
    <xf numFmtId="168" fontId="48" fillId="5" borderId="95" xfId="31" applyNumberFormat="1" applyFont="1" applyFill="1" applyBorder="1" applyAlignment="1">
      <alignment horizontal="center"/>
    </xf>
    <xf numFmtId="165" fontId="35" fillId="3" borderId="92" xfId="0" quotePrefix="1" applyNumberFormat="1" applyFont="1" applyFill="1" applyBorder="1" applyAlignment="1">
      <alignment horizontal="left"/>
    </xf>
    <xf numFmtId="283" fontId="335" fillId="5" borderId="84" xfId="13888" applyNumberFormat="1" applyFont="1" applyFill="1" applyBorder="1" applyAlignment="1">
      <alignment horizontal="center" vertical="center"/>
    </xf>
    <xf numFmtId="283" fontId="335" fillId="5" borderId="90" xfId="13888" applyNumberFormat="1" applyFont="1" applyFill="1" applyBorder="1" applyAlignment="1">
      <alignment horizontal="center" vertical="center"/>
    </xf>
    <xf numFmtId="283" fontId="335" fillId="5" borderId="85" xfId="13888" applyNumberFormat="1" applyFont="1" applyFill="1" applyBorder="1" applyAlignment="1">
      <alignment horizontal="center" vertical="center"/>
    </xf>
    <xf numFmtId="283" fontId="335" fillId="5" borderId="5" xfId="13888" applyNumberFormat="1" applyFont="1" applyFill="1" applyBorder="1" applyAlignment="1">
      <alignment horizontal="center" vertical="center"/>
    </xf>
    <xf numFmtId="283" fontId="335" fillId="5" borderId="0" xfId="13888" applyNumberFormat="1" applyFont="1" applyFill="1" applyAlignment="1">
      <alignment horizontal="center" vertical="center"/>
    </xf>
    <xf numFmtId="283" fontId="335" fillId="5" borderId="87" xfId="13888" applyNumberFormat="1" applyFont="1" applyFill="1" applyBorder="1" applyAlignment="1">
      <alignment horizontal="center" vertical="center"/>
    </xf>
    <xf numFmtId="283" fontId="338" fillId="5" borderId="9" xfId="13888" applyNumberFormat="1" applyFont="1" applyFill="1" applyBorder="1" applyAlignment="1">
      <alignment horizontal="center" vertical="center"/>
    </xf>
    <xf numFmtId="283" fontId="338" fillId="5" borderId="8" xfId="13888" applyNumberFormat="1" applyFont="1" applyFill="1" applyBorder="1" applyAlignment="1">
      <alignment horizontal="center" vertical="center"/>
    </xf>
    <xf numFmtId="283" fontId="338" fillId="5" borderId="10" xfId="13888" applyNumberFormat="1" applyFont="1" applyFill="1" applyBorder="1" applyAlignment="1">
      <alignment horizontal="center" vertical="center"/>
    </xf>
    <xf numFmtId="0" fontId="38" fillId="0" borderId="90" xfId="0" applyFont="1" applyBorder="1" applyAlignment="1">
      <alignment horizontal="left" vertical="center"/>
    </xf>
    <xf numFmtId="168" fontId="19" fillId="0" borderId="0" xfId="53391" applyNumberFormat="1" applyFont="1"/>
    <xf numFmtId="0" fontId="301" fillId="3" borderId="83" xfId="0" applyFont="1" applyFill="1" applyBorder="1" applyAlignment="1">
      <alignment horizontal="left" vertical="center" wrapText="1"/>
    </xf>
    <xf numFmtId="0" fontId="301" fillId="3" borderId="92" xfId="0" applyFont="1" applyFill="1" applyBorder="1" applyAlignment="1">
      <alignment horizontal="left" vertical="center" wrapText="1"/>
    </xf>
    <xf numFmtId="0" fontId="35" fillId="3" borderId="84" xfId="0" applyFont="1" applyFill="1" applyBorder="1" applyAlignment="1">
      <alignment horizontal="center" vertical="center"/>
    </xf>
    <xf numFmtId="0" fontId="35" fillId="3" borderId="90" xfId="0" applyFont="1" applyFill="1" applyBorder="1" applyAlignment="1">
      <alignment horizontal="center" vertical="center"/>
    </xf>
    <xf numFmtId="0" fontId="35" fillId="3" borderId="85" xfId="0" applyFont="1" applyFill="1" applyBorder="1" applyAlignment="1">
      <alignment horizontal="center" vertical="center"/>
    </xf>
    <xf numFmtId="0" fontId="316" fillId="0" borderId="0" xfId="0" applyFont="1" applyAlignment="1">
      <alignment horizontal="left" vertical="center" wrapText="1"/>
    </xf>
    <xf numFmtId="0" fontId="35" fillId="3" borderId="84" xfId="2" applyFont="1" applyFill="1" applyBorder="1" applyAlignment="1">
      <alignment horizontal="center" vertical="top"/>
    </xf>
    <xf numFmtId="0" fontId="35" fillId="3" borderId="85" xfId="2" applyFont="1" applyFill="1" applyBorder="1" applyAlignment="1">
      <alignment horizontal="center" vertical="top"/>
    </xf>
    <xf numFmtId="0" fontId="293" fillId="3" borderId="84" xfId="2" applyFont="1" applyFill="1" applyBorder="1" applyAlignment="1">
      <alignment horizontal="center" vertical="top"/>
    </xf>
    <xf numFmtId="0" fontId="293" fillId="3" borderId="85" xfId="2" applyFont="1" applyFill="1" applyBorder="1" applyAlignment="1">
      <alignment horizontal="center" vertical="top"/>
    </xf>
    <xf numFmtId="0" fontId="35" fillId="3" borderId="83" xfId="0" applyFont="1" applyFill="1" applyBorder="1" applyAlignment="1">
      <alignment horizontal="left" vertical="center" wrapText="1"/>
    </xf>
    <xf numFmtId="0" fontId="35" fillId="3" borderId="92" xfId="0" applyFont="1" applyFill="1" applyBorder="1" applyAlignment="1">
      <alignment horizontal="left" vertical="center" wrapText="1"/>
    </xf>
    <xf numFmtId="0" fontId="316" fillId="0" borderId="90" xfId="0" applyFont="1" applyBorder="1" applyAlignment="1">
      <alignment horizontal="left" vertical="center" wrapText="1"/>
    </xf>
    <xf numFmtId="0" fontId="322" fillId="0" borderId="9" xfId="0" applyFont="1" applyBorder="1" applyAlignment="1">
      <alignment vertical="center" wrapText="1"/>
    </xf>
    <xf numFmtId="0" fontId="322" fillId="0" borderId="8" xfId="0" applyFont="1" applyBorder="1" applyAlignment="1">
      <alignment vertical="center" wrapText="1"/>
    </xf>
    <xf numFmtId="0" fontId="322" fillId="0" borderId="10" xfId="0" applyFont="1" applyBorder="1" applyAlignment="1">
      <alignment vertical="center" wrapText="1"/>
    </xf>
    <xf numFmtId="0" fontId="322" fillId="0" borderId="9" xfId="0" applyFont="1" applyBorder="1" applyAlignment="1">
      <alignment vertical="center"/>
    </xf>
    <xf numFmtId="0" fontId="322" fillId="0" borderId="8" xfId="0" applyFont="1" applyBorder="1" applyAlignment="1">
      <alignment vertical="center"/>
    </xf>
    <xf numFmtId="0" fontId="322" fillId="0" borderId="10" xfId="0" applyFont="1" applyBorder="1" applyAlignment="1">
      <alignment vertical="center"/>
    </xf>
    <xf numFmtId="0" fontId="37" fillId="0" borderId="0" xfId="23" quotePrefix="1" applyFont="1" applyAlignment="1">
      <alignment horizontal="left" vertical="top" wrapText="1"/>
    </xf>
    <xf numFmtId="0" fontId="37" fillId="0" borderId="0" xfId="23" applyFont="1" applyAlignment="1">
      <alignment horizontal="left" vertical="top" wrapText="1"/>
    </xf>
    <xf numFmtId="0" fontId="35" fillId="3" borderId="84" xfId="23" applyFont="1" applyFill="1" applyBorder="1" applyAlignment="1">
      <alignment horizontal="center" vertical="top"/>
    </xf>
    <xf numFmtId="0" fontId="35" fillId="3" borderId="90" xfId="23" applyFont="1" applyFill="1" applyBorder="1" applyAlignment="1">
      <alignment horizontal="center" vertical="top"/>
    </xf>
    <xf numFmtId="0" fontId="35" fillId="3" borderId="85" xfId="23" applyFont="1" applyFill="1" applyBorder="1" applyAlignment="1">
      <alignment horizontal="center" vertical="top"/>
    </xf>
    <xf numFmtId="0" fontId="12" fillId="0" borderId="0" xfId="0" applyFont="1" applyAlignment="1">
      <alignment horizontal="left" vertical="center" wrapText="1"/>
    </xf>
    <xf numFmtId="0" fontId="37" fillId="0" borderId="0" xfId="53402" quotePrefix="1" applyFont="1" applyAlignment="1">
      <alignment horizontal="left" vertical="center" wrapText="1"/>
    </xf>
    <xf numFmtId="0" fontId="37" fillId="0" borderId="0" xfId="53402" applyFont="1" applyAlignment="1">
      <alignment horizontal="left" vertical="center" wrapText="1"/>
    </xf>
    <xf numFmtId="0" fontId="35" fillId="3" borderId="83" xfId="0" applyFont="1" applyFill="1" applyBorder="1" applyAlignment="1">
      <alignment horizontal="center" vertical="center"/>
    </xf>
    <xf numFmtId="0" fontId="35" fillId="3" borderId="92" xfId="0" applyFont="1" applyFill="1" applyBorder="1" applyAlignment="1">
      <alignment horizontal="center" vertical="center"/>
    </xf>
    <xf numFmtId="0" fontId="35" fillId="3" borderId="84" xfId="0" applyFont="1" applyFill="1" applyBorder="1" applyAlignment="1">
      <alignment horizontal="center"/>
    </xf>
    <xf numFmtId="0" fontId="35" fillId="3" borderId="85" xfId="0" applyFont="1" applyFill="1" applyBorder="1" applyAlignment="1">
      <alignment horizontal="center"/>
    </xf>
    <xf numFmtId="0" fontId="35" fillId="4" borderId="83" xfId="35" applyFont="1" applyFill="1" applyBorder="1" applyAlignment="1">
      <alignment horizontal="left" vertical="center" wrapText="1"/>
    </xf>
    <xf numFmtId="0" fontId="35" fillId="4" borderId="4" xfId="35" applyFont="1" applyFill="1" applyBorder="1" applyAlignment="1">
      <alignment horizontal="left" vertical="center"/>
    </xf>
    <xf numFmtId="0" fontId="35" fillId="4" borderId="92" xfId="35" applyFont="1" applyFill="1" applyBorder="1" applyAlignment="1">
      <alignment horizontal="left" vertical="center"/>
    </xf>
    <xf numFmtId="0" fontId="35" fillId="4" borderId="84" xfId="35" applyFont="1" applyFill="1" applyBorder="1" applyAlignment="1">
      <alignment horizontal="center" vertical="center" wrapText="1"/>
    </xf>
    <xf numFmtId="0" fontId="35" fillId="4" borderId="90" xfId="35" applyFont="1" applyFill="1" applyBorder="1" applyAlignment="1">
      <alignment horizontal="center" vertical="center" wrapText="1"/>
    </xf>
    <xf numFmtId="0" fontId="35" fillId="4" borderId="85" xfId="35" applyFont="1" applyFill="1" applyBorder="1" applyAlignment="1">
      <alignment horizontal="center" vertical="center" wrapText="1"/>
    </xf>
    <xf numFmtId="0" fontId="35" fillId="4" borderId="5" xfId="35" applyFont="1" applyFill="1" applyBorder="1" applyAlignment="1">
      <alignment horizontal="center" vertical="center" wrapText="1"/>
    </xf>
    <xf numFmtId="0" fontId="35" fillId="4" borderId="0" xfId="35" applyFont="1" applyFill="1" applyAlignment="1">
      <alignment horizontal="center" vertical="center" wrapText="1"/>
    </xf>
    <xf numFmtId="0" fontId="35" fillId="4" borderId="87" xfId="35" applyFont="1" applyFill="1" applyBorder="1" applyAlignment="1">
      <alignment horizontal="center" vertical="center" wrapText="1"/>
    </xf>
    <xf numFmtId="0" fontId="35" fillId="4" borderId="84" xfId="35" applyFont="1" applyFill="1" applyBorder="1" applyAlignment="1">
      <alignment horizontal="center" vertical="center"/>
    </xf>
    <xf numFmtId="0" fontId="35" fillId="4" borderId="85" xfId="35" applyFont="1" applyFill="1" applyBorder="1" applyAlignment="1">
      <alignment horizontal="center" vertical="center"/>
    </xf>
    <xf numFmtId="0" fontId="35" fillId="4" borderId="5" xfId="35" applyFont="1" applyFill="1" applyBorder="1" applyAlignment="1">
      <alignment horizontal="center" vertical="center"/>
    </xf>
    <xf numFmtId="0" fontId="35" fillId="4" borderId="87" xfId="35" applyFont="1" applyFill="1" applyBorder="1" applyAlignment="1">
      <alignment horizontal="center" vertical="center"/>
    </xf>
    <xf numFmtId="0" fontId="315" fillId="4" borderId="5" xfId="3407" applyFont="1" applyFill="1" applyBorder="1" applyAlignment="1">
      <alignment horizontal="center" vertical="top"/>
    </xf>
    <xf numFmtId="0" fontId="315" fillId="4" borderId="0" xfId="3407" applyFont="1" applyFill="1" applyAlignment="1">
      <alignment horizontal="center" vertical="top"/>
    </xf>
    <xf numFmtId="0" fontId="315" fillId="4" borderId="87" xfId="3407" applyFont="1" applyFill="1" applyBorder="1" applyAlignment="1">
      <alignment horizontal="center" vertical="top"/>
    </xf>
    <xf numFmtId="0" fontId="35" fillId="4" borderId="84" xfId="3407" applyFont="1" applyFill="1" applyBorder="1" applyAlignment="1">
      <alignment horizontal="center" vertical="center"/>
    </xf>
    <xf numFmtId="0" fontId="35" fillId="4" borderId="90" xfId="3407" applyFont="1" applyFill="1" applyBorder="1" applyAlignment="1">
      <alignment horizontal="center" vertical="center"/>
    </xf>
    <xf numFmtId="0" fontId="35" fillId="4" borderId="85" xfId="3407" applyFont="1" applyFill="1" applyBorder="1" applyAlignment="1">
      <alignment horizontal="center" vertical="center"/>
    </xf>
    <xf numFmtId="0" fontId="301" fillId="3" borderId="84" xfId="91" applyFont="1" applyFill="1" applyBorder="1" applyAlignment="1">
      <alignment horizontal="center" vertical="center"/>
    </xf>
    <xf numFmtId="0" fontId="301" fillId="3" borderId="90" xfId="91" applyFont="1" applyFill="1" applyBorder="1" applyAlignment="1">
      <alignment horizontal="center" vertical="center"/>
    </xf>
    <xf numFmtId="0" fontId="301" fillId="3" borderId="85" xfId="91" applyFont="1" applyFill="1" applyBorder="1" applyAlignment="1">
      <alignment horizontal="center" vertical="center"/>
    </xf>
    <xf numFmtId="0" fontId="35" fillId="3" borderId="84" xfId="53393" applyFont="1" applyFill="1" applyBorder="1" applyAlignment="1">
      <alignment horizontal="center" vertical="center"/>
    </xf>
    <xf numFmtId="0" fontId="35" fillId="3" borderId="90" xfId="53393" applyFont="1" applyFill="1" applyBorder="1" applyAlignment="1">
      <alignment horizontal="center" vertical="center"/>
    </xf>
    <xf numFmtId="0" fontId="35" fillId="3" borderId="85" xfId="53393" applyFont="1" applyFill="1" applyBorder="1" applyAlignment="1">
      <alignment horizontal="center" vertical="center"/>
    </xf>
    <xf numFmtId="0" fontId="35" fillId="3" borderId="84" xfId="53393" applyFont="1" applyFill="1" applyBorder="1" applyAlignment="1">
      <alignment horizontal="center" vertical="center" wrapText="1"/>
    </xf>
    <xf numFmtId="0" fontId="35" fillId="3" borderId="85" xfId="53393" applyFont="1" applyFill="1" applyBorder="1" applyAlignment="1">
      <alignment horizontal="center" vertical="center" wrapText="1"/>
    </xf>
    <xf numFmtId="0" fontId="35" fillId="4" borderId="84" xfId="0" applyFont="1" applyFill="1" applyBorder="1" applyAlignment="1">
      <alignment horizontal="center" vertical="top"/>
    </xf>
    <xf numFmtId="0" fontId="35" fillId="4" borderId="90" xfId="0" applyFont="1" applyFill="1" applyBorder="1" applyAlignment="1">
      <alignment horizontal="center" vertical="top"/>
    </xf>
    <xf numFmtId="0" fontId="35" fillId="4" borderId="85" xfId="0" applyFont="1" applyFill="1" applyBorder="1" applyAlignment="1">
      <alignment horizontal="center" vertical="top"/>
    </xf>
    <xf numFmtId="0" fontId="1" fillId="3" borderId="84" xfId="0" applyFont="1" applyFill="1" applyBorder="1" applyAlignment="1">
      <alignment horizontal="center"/>
    </xf>
    <xf numFmtId="0" fontId="1" fillId="3" borderId="85" xfId="0" applyFont="1" applyFill="1" applyBorder="1" applyAlignment="1">
      <alignment horizontal="center"/>
    </xf>
    <xf numFmtId="0" fontId="35" fillId="3" borderId="87" xfId="0" applyFont="1" applyFill="1" applyBorder="1" applyAlignment="1">
      <alignment horizontal="center" vertical="center"/>
    </xf>
    <xf numFmtId="0" fontId="35" fillId="3" borderId="94" xfId="0" applyFont="1" applyFill="1" applyBorder="1" applyAlignment="1">
      <alignment horizontal="center" vertical="center"/>
    </xf>
    <xf numFmtId="0" fontId="35" fillId="3" borderId="84" xfId="0" applyFont="1" applyFill="1" applyBorder="1" applyAlignment="1">
      <alignment horizontal="center" vertical="top"/>
    </xf>
    <xf numFmtId="0" fontId="35" fillId="3" borderId="83" xfId="0" applyFont="1" applyFill="1" applyBorder="1" applyAlignment="1">
      <alignment horizontal="center" vertical="top"/>
    </xf>
    <xf numFmtId="0" fontId="35" fillId="3" borderId="83" xfId="0" applyFont="1" applyFill="1" applyBorder="1" applyAlignment="1">
      <alignment horizontal="left" vertical="center"/>
    </xf>
    <xf numFmtId="0" fontId="35" fillId="3" borderId="4" xfId="0" applyFont="1" applyFill="1" applyBorder="1" applyAlignment="1">
      <alignment horizontal="left" vertical="center"/>
    </xf>
    <xf numFmtId="0" fontId="35" fillId="3" borderId="90" xfId="0" applyFont="1" applyFill="1" applyBorder="1" applyAlignment="1">
      <alignment horizontal="center"/>
    </xf>
    <xf numFmtId="1" fontId="35" fillId="3" borderId="84" xfId="0" quotePrefix="1" applyNumberFormat="1" applyFont="1" applyFill="1" applyBorder="1" applyAlignment="1">
      <alignment horizontal="center" vertical="center"/>
    </xf>
    <xf numFmtId="1" fontId="35" fillId="3" borderId="84" xfId="0" applyNumberFormat="1" applyFont="1" applyFill="1" applyBorder="1" applyAlignment="1">
      <alignment horizontal="center" vertical="center"/>
    </xf>
    <xf numFmtId="1" fontId="35" fillId="3" borderId="85" xfId="0" applyNumberFormat="1" applyFont="1" applyFill="1" applyBorder="1" applyAlignment="1">
      <alignment horizontal="center" vertical="center"/>
    </xf>
    <xf numFmtId="0" fontId="35" fillId="3" borderId="84" xfId="0" quotePrefix="1" applyFont="1" applyFill="1" applyBorder="1" applyAlignment="1">
      <alignment horizontal="center" vertical="center"/>
    </xf>
    <xf numFmtId="1" fontId="35" fillId="3" borderId="0" xfId="12" applyNumberFormat="1" applyFont="1" applyFill="1" applyAlignment="1">
      <alignment horizontal="center" vertical="center"/>
    </xf>
    <xf numFmtId="1" fontId="35" fillId="3" borderId="93" xfId="12" applyNumberFormat="1" applyFont="1" applyFill="1" applyBorder="1" applyAlignment="1">
      <alignment horizontal="center" vertical="center"/>
    </xf>
    <xf numFmtId="1" fontId="35" fillId="3" borderId="83" xfId="0" applyNumberFormat="1" applyFont="1" applyFill="1" applyBorder="1" applyAlignment="1">
      <alignment horizontal="center" vertical="center"/>
    </xf>
    <xf numFmtId="1" fontId="35" fillId="3" borderId="90" xfId="0" applyNumberFormat="1" applyFont="1" applyFill="1" applyBorder="1" applyAlignment="1">
      <alignment horizontal="center" vertical="center"/>
    </xf>
    <xf numFmtId="0" fontId="301" fillId="3" borderId="84" xfId="91" quotePrefix="1" applyFont="1" applyFill="1" applyBorder="1" applyAlignment="1">
      <alignment horizontal="center" vertical="center"/>
    </xf>
    <xf numFmtId="0" fontId="37" fillId="0" borderId="90" xfId="20" applyFont="1" applyBorder="1" applyAlignment="1">
      <alignment horizontal="left" vertical="top" wrapText="1"/>
    </xf>
    <xf numFmtId="0" fontId="35" fillId="3" borderId="90" xfId="0" applyFont="1" applyFill="1" applyBorder="1" applyAlignment="1">
      <alignment horizontal="center" vertical="top"/>
    </xf>
    <xf numFmtId="0" fontId="35" fillId="3" borderId="85" xfId="0" applyFont="1" applyFill="1" applyBorder="1" applyAlignment="1">
      <alignment horizontal="center" vertical="top"/>
    </xf>
    <xf numFmtId="0" fontId="32" fillId="0" borderId="90" xfId="0" applyFont="1" applyBorder="1" applyAlignment="1">
      <alignment horizontal="left" vertical="center" wrapText="1"/>
    </xf>
    <xf numFmtId="0" fontId="37" fillId="0" borderId="90" xfId="0" applyFont="1" applyBorder="1" applyAlignment="1">
      <alignment horizontal="left" vertical="center" wrapText="1"/>
    </xf>
    <xf numFmtId="0" fontId="37" fillId="0" borderId="0" xfId="0" applyFont="1" applyAlignment="1">
      <alignment horizontal="left" vertical="center" wrapText="1"/>
    </xf>
    <xf numFmtId="0" fontId="317" fillId="0" borderId="90" xfId="0" applyFont="1" applyBorder="1" applyAlignment="1">
      <alignment horizontal="left" vertical="center" wrapText="1"/>
    </xf>
    <xf numFmtId="0" fontId="0" fillId="0" borderId="0" xfId="0" applyAlignment="1">
      <alignment horizontal="center"/>
    </xf>
    <xf numFmtId="0" fontId="32" fillId="0" borderId="83" xfId="0" applyFont="1" applyBorder="1" applyAlignment="1">
      <alignment horizontal="center" vertical="center"/>
    </xf>
    <xf numFmtId="0" fontId="32" fillId="0" borderId="4" xfId="0" applyFont="1" applyBorder="1" applyAlignment="1">
      <alignment horizontal="center" vertical="center"/>
    </xf>
    <xf numFmtId="0" fontId="32" fillId="0" borderId="92" xfId="0" applyFont="1" applyBorder="1" applyAlignment="1">
      <alignment horizontal="center" vertical="center"/>
    </xf>
    <xf numFmtId="0" fontId="35" fillId="3" borderId="90" xfId="23" applyFont="1" applyFill="1" applyBorder="1" applyAlignment="1">
      <alignment horizontal="center" vertical="top" wrapText="1"/>
    </xf>
    <xf numFmtId="0" fontId="35" fillId="3" borderId="85" xfId="23" applyFont="1" applyFill="1" applyBorder="1" applyAlignment="1">
      <alignment horizontal="center" vertical="top" wrapText="1"/>
    </xf>
    <xf numFmtId="0" fontId="35" fillId="3" borderId="84" xfId="23" applyFont="1" applyFill="1" applyBorder="1" applyAlignment="1">
      <alignment horizontal="center" vertical="top" wrapText="1"/>
    </xf>
    <xf numFmtId="0" fontId="35" fillId="3" borderId="84" xfId="23" applyFont="1" applyFill="1" applyBorder="1" applyAlignment="1">
      <alignment horizontal="left" vertical="top" wrapText="1"/>
    </xf>
    <xf numFmtId="0" fontId="35" fillId="3" borderId="85" xfId="23" applyFont="1" applyFill="1" applyBorder="1" applyAlignment="1">
      <alignment horizontal="left" vertical="top" wrapText="1"/>
    </xf>
    <xf numFmtId="0" fontId="35" fillId="3" borderId="90" xfId="48" applyFont="1" applyFill="1" applyBorder="1" applyAlignment="1">
      <alignment horizontal="center" vertical="top"/>
    </xf>
    <xf numFmtId="0" fontId="35" fillId="3" borderId="84" xfId="48" applyFont="1" applyFill="1" applyBorder="1" applyAlignment="1">
      <alignment horizontal="center" vertical="top"/>
    </xf>
    <xf numFmtId="0" fontId="35" fillId="3" borderId="85" xfId="48" applyFont="1" applyFill="1" applyBorder="1" applyAlignment="1">
      <alignment horizontal="center" vertical="top"/>
    </xf>
    <xf numFmtId="0" fontId="325" fillId="0" borderId="0" xfId="0" applyFont="1" applyAlignment="1">
      <alignment horizontal="left" vertical="center" wrapText="1"/>
    </xf>
    <xf numFmtId="0" fontId="341" fillId="3" borderId="84" xfId="0" applyFont="1" applyFill="1" applyBorder="1" applyAlignment="1">
      <alignment horizontal="center" vertical="center" wrapText="1"/>
    </xf>
    <xf numFmtId="0" fontId="341" fillId="3" borderId="90" xfId="0" applyFont="1" applyFill="1" applyBorder="1" applyAlignment="1">
      <alignment horizontal="center" vertical="center" wrapText="1"/>
    </xf>
    <xf numFmtId="0" fontId="341" fillId="3" borderId="85" xfId="0" applyFont="1" applyFill="1" applyBorder="1" applyAlignment="1">
      <alignment horizontal="center" vertical="center" wrapText="1"/>
    </xf>
    <xf numFmtId="0" fontId="38" fillId="2" borderId="0" xfId="0" applyFont="1" applyFill="1" applyAlignment="1">
      <alignment horizontal="left" vertical="center" wrapText="1"/>
    </xf>
    <xf numFmtId="0" fontId="32" fillId="5" borderId="0" xfId="20" applyFont="1" applyFill="1" applyAlignment="1">
      <alignment horizontal="left" vertical="top" wrapText="1"/>
    </xf>
    <xf numFmtId="0" fontId="37" fillId="2" borderId="90" xfId="0" applyFont="1" applyFill="1" applyBorder="1" applyAlignment="1">
      <alignment horizontal="left" vertical="center" wrapText="1"/>
    </xf>
    <xf numFmtId="0" fontId="37" fillId="2" borderId="0" xfId="0" applyFont="1" applyFill="1" applyAlignment="1">
      <alignment horizontal="left" vertical="center" wrapText="1"/>
    </xf>
    <xf numFmtId="3" fontId="35" fillId="4" borderId="83" xfId="49" applyNumberFormat="1" applyFont="1" applyFill="1" applyBorder="1" applyAlignment="1">
      <alignment horizontal="center" vertical="center" wrapText="1"/>
    </xf>
    <xf numFmtId="3" fontId="35" fillId="4" borderId="92" xfId="49" applyNumberFormat="1" applyFont="1" applyFill="1" applyBorder="1" applyAlignment="1">
      <alignment horizontal="center" vertical="center" wrapText="1"/>
    </xf>
    <xf numFmtId="17" fontId="35" fillId="3" borderId="84" xfId="47177" applyNumberFormat="1" applyFont="1" applyFill="1" applyBorder="1" applyAlignment="1">
      <alignment horizontal="center" vertical="center" wrapText="1"/>
    </xf>
    <xf numFmtId="17" fontId="35" fillId="3" borderId="85" xfId="47177" applyNumberFormat="1" applyFont="1" applyFill="1" applyBorder="1" applyAlignment="1">
      <alignment horizontal="center" vertical="center" wrapText="1"/>
    </xf>
    <xf numFmtId="0" fontId="2" fillId="0" borderId="0" xfId="0" applyFont="1" applyAlignment="1">
      <alignment horizontal="center"/>
    </xf>
    <xf numFmtId="17" fontId="35" fillId="3" borderId="84" xfId="47177" applyNumberFormat="1" applyFont="1" applyFill="1" applyBorder="1" applyAlignment="1">
      <alignment horizontal="center" vertical="center"/>
    </xf>
    <xf numFmtId="17" fontId="35" fillId="3" borderId="85" xfId="47177" applyNumberFormat="1" applyFont="1" applyFill="1" applyBorder="1" applyAlignment="1">
      <alignment horizontal="center" vertical="center"/>
    </xf>
    <xf numFmtId="17" fontId="35" fillId="3" borderId="90" xfId="47177" applyNumberFormat="1" applyFont="1" applyFill="1" applyBorder="1" applyAlignment="1">
      <alignment horizontal="center"/>
    </xf>
    <xf numFmtId="0" fontId="35" fillId="3" borderId="85" xfId="47177" applyFont="1" applyFill="1" applyBorder="1" applyAlignment="1">
      <alignment horizontal="center"/>
    </xf>
    <xf numFmtId="0" fontId="48" fillId="0" borderId="0" xfId="0" applyFont="1" applyAlignment="1">
      <alignment horizontal="center" wrapText="1"/>
    </xf>
    <xf numFmtId="0" fontId="48" fillId="0" borderId="0" xfId="0" applyFont="1" applyAlignment="1">
      <alignment horizontal="center"/>
    </xf>
    <xf numFmtId="0" fontId="316" fillId="0" borderId="0" xfId="0" applyFont="1" applyAlignment="1">
      <alignment horizontal="left" vertical="center"/>
    </xf>
    <xf numFmtId="0" fontId="45" fillId="0" borderId="0" xfId="0" applyFont="1" applyAlignment="1">
      <alignment horizontal="center" vertical="center" wrapText="1"/>
    </xf>
    <xf numFmtId="0" fontId="45" fillId="0" borderId="0" xfId="0" applyFont="1" applyAlignment="1">
      <alignment horizontal="center" vertical="center"/>
    </xf>
    <xf numFmtId="17" fontId="35" fillId="3" borderId="84" xfId="47177" applyNumberFormat="1" applyFont="1" applyFill="1" applyBorder="1" applyAlignment="1">
      <alignment horizontal="center"/>
    </xf>
    <xf numFmtId="0" fontId="301" fillId="4" borderId="84" xfId="0" applyFont="1" applyFill="1" applyBorder="1" applyAlignment="1">
      <alignment horizontal="center" vertical="center" wrapText="1"/>
    </xf>
    <xf numFmtId="0" fontId="301" fillId="4" borderId="77" xfId="0" applyFont="1" applyFill="1" applyBorder="1" applyAlignment="1">
      <alignment horizontal="center" vertical="center" wrapText="1"/>
    </xf>
    <xf numFmtId="0" fontId="301" fillId="4" borderId="90" xfId="0" applyFont="1" applyFill="1" applyBorder="1" applyAlignment="1">
      <alignment horizontal="center" vertical="center" wrapText="1"/>
    </xf>
    <xf numFmtId="0" fontId="301" fillId="4" borderId="96" xfId="0" applyFont="1" applyFill="1" applyBorder="1" applyAlignment="1">
      <alignment horizontal="center" vertical="center" wrapText="1"/>
    </xf>
    <xf numFmtId="0" fontId="301" fillId="4" borderId="85" xfId="0" applyFont="1" applyFill="1" applyBorder="1" applyAlignment="1">
      <alignment horizontal="center" vertical="center" wrapText="1"/>
    </xf>
    <xf numFmtId="0" fontId="301" fillId="4" borderId="95" xfId="0" applyFont="1" applyFill="1" applyBorder="1" applyAlignment="1">
      <alignment horizontal="center" vertical="center" wrapText="1"/>
    </xf>
    <xf numFmtId="0" fontId="2" fillId="0" borderId="0" xfId="0" applyFont="1" applyAlignment="1">
      <alignment horizontal="center" wrapText="1"/>
    </xf>
    <xf numFmtId="0" fontId="325" fillId="0" borderId="0" xfId="0" applyFont="1" applyAlignment="1">
      <alignment horizontal="left" wrapText="1"/>
    </xf>
    <xf numFmtId="0" fontId="301" fillId="4" borderId="84" xfId="0" applyFont="1" applyFill="1" applyBorder="1" applyAlignment="1">
      <alignment horizontal="center" vertical="top"/>
    </xf>
    <xf numFmtId="0" fontId="301" fillId="4" borderId="90" xfId="0" applyFont="1" applyFill="1" applyBorder="1" applyAlignment="1">
      <alignment horizontal="center" vertical="top"/>
    </xf>
    <xf numFmtId="0" fontId="301" fillId="4" borderId="85" xfId="0" applyFont="1" applyFill="1" applyBorder="1" applyAlignment="1">
      <alignment horizontal="center" vertical="top"/>
    </xf>
    <xf numFmtId="0" fontId="35" fillId="134" borderId="90" xfId="23" applyFont="1" applyFill="1" applyBorder="1" applyAlignment="1" applyProtection="1">
      <alignment horizontal="center" vertical="center"/>
      <protection locked="0"/>
    </xf>
    <xf numFmtId="0" fontId="291" fillId="0" borderId="0" xfId="1" applyFont="1" applyAlignment="1">
      <alignment horizontal="left"/>
    </xf>
    <xf numFmtId="0" fontId="307" fillId="0" borderId="96" xfId="1" applyFont="1" applyBorder="1" applyAlignment="1">
      <alignment horizontal="left"/>
    </xf>
    <xf numFmtId="0" fontId="306" fillId="0" borderId="0" xfId="0" applyFont="1" applyAlignment="1">
      <alignment horizontal="center" wrapText="1"/>
    </xf>
    <xf numFmtId="0" fontId="306" fillId="0" borderId="0" xfId="0" applyFont="1" applyAlignment="1">
      <alignment horizontal="center"/>
    </xf>
    <xf numFmtId="0" fontId="35" fillId="3" borderId="84" xfId="0" applyFont="1" applyFill="1" applyBorder="1" applyAlignment="1">
      <alignment horizontal="center" vertical="center" wrapText="1"/>
    </xf>
    <xf numFmtId="0" fontId="35" fillId="3" borderId="90" xfId="0" applyFont="1" applyFill="1" applyBorder="1" applyAlignment="1">
      <alignment horizontal="center" vertical="center" wrapText="1"/>
    </xf>
    <xf numFmtId="0" fontId="35" fillId="3" borderId="85" xfId="0" applyFont="1" applyFill="1" applyBorder="1" applyAlignment="1">
      <alignment horizontal="center" vertical="center" wrapText="1"/>
    </xf>
    <xf numFmtId="0" fontId="35" fillId="3" borderId="84" xfId="0" applyFont="1" applyFill="1" applyBorder="1" applyAlignment="1">
      <alignment horizontal="center" wrapText="1"/>
    </xf>
    <xf numFmtId="0" fontId="35" fillId="3" borderId="85" xfId="0" applyFont="1" applyFill="1" applyBorder="1" applyAlignment="1">
      <alignment horizontal="center" wrapText="1"/>
    </xf>
    <xf numFmtId="0" fontId="35" fillId="3" borderId="84" xfId="20" applyFont="1" applyFill="1" applyBorder="1" applyAlignment="1">
      <alignment horizontal="center" vertical="center"/>
    </xf>
    <xf numFmtId="0" fontId="35" fillId="3" borderId="90" xfId="20" applyFont="1" applyFill="1" applyBorder="1" applyAlignment="1">
      <alignment horizontal="center" vertical="center"/>
    </xf>
    <xf numFmtId="0" fontId="34" fillId="0" borderId="5" xfId="0" applyFont="1" applyBorder="1" applyAlignment="1">
      <alignment horizontal="left" vertical="center" wrapText="1"/>
    </xf>
    <xf numFmtId="0" fontId="34" fillId="0" borderId="0" xfId="0" applyFont="1" applyAlignment="1">
      <alignment horizontal="left" vertical="center" wrapText="1"/>
    </xf>
    <xf numFmtId="0" fontId="34" fillId="0" borderId="5" xfId="0" applyFont="1" applyBorder="1" applyAlignment="1">
      <alignment horizontal="left"/>
    </xf>
    <xf numFmtId="0" fontId="34" fillId="0" borderId="0" xfId="0" applyFont="1" applyAlignment="1">
      <alignment horizontal="left"/>
    </xf>
    <xf numFmtId="0" fontId="34" fillId="5" borderId="5" xfId="0" applyFont="1" applyFill="1" applyBorder="1" applyAlignment="1">
      <alignment horizontal="center"/>
    </xf>
    <xf numFmtId="0" fontId="34" fillId="5" borderId="0" xfId="0" applyFont="1" applyFill="1" applyAlignment="1">
      <alignment horizontal="center"/>
    </xf>
    <xf numFmtId="0" fontId="32" fillId="0" borderId="0" xfId="0" applyFont="1" applyAlignment="1">
      <alignment horizontal="left" vertical="center" wrapText="1"/>
    </xf>
    <xf numFmtId="0" fontId="34" fillId="5" borderId="84" xfId="0" applyFont="1" applyFill="1" applyBorder="1" applyAlignment="1">
      <alignment horizontal="left"/>
    </xf>
    <xf numFmtId="0" fontId="34" fillId="5" borderId="90" xfId="0" applyFont="1" applyFill="1" applyBorder="1" applyAlignment="1">
      <alignment horizontal="left"/>
    </xf>
    <xf numFmtId="0" fontId="37" fillId="0" borderId="0" xfId="0" applyFont="1" applyAlignment="1">
      <alignment horizontal="left" vertical="top" wrapText="1"/>
    </xf>
    <xf numFmtId="0" fontId="34" fillId="5" borderId="5" xfId="0" applyFont="1" applyFill="1" applyBorder="1" applyAlignment="1">
      <alignment horizontal="left"/>
    </xf>
    <xf numFmtId="0" fontId="34" fillId="5" borderId="0" xfId="0" applyFont="1" applyFill="1" applyAlignment="1">
      <alignment horizontal="left"/>
    </xf>
    <xf numFmtId="0" fontId="41" fillId="2" borderId="0" xfId="0" applyFont="1" applyFill="1"/>
    <xf numFmtId="0" fontId="290" fillId="3" borderId="84" xfId="53395" applyFont="1" applyFill="1" applyBorder="1" applyAlignment="1" applyProtection="1">
      <alignment horizontal="center" vertical="center"/>
      <protection locked="0"/>
    </xf>
    <xf numFmtId="0" fontId="290" fillId="3" borderId="85" xfId="53395" applyFont="1" applyFill="1" applyBorder="1" applyAlignment="1" applyProtection="1">
      <alignment horizontal="center" vertical="center"/>
      <protection locked="0"/>
    </xf>
    <xf numFmtId="0" fontId="293" fillId="3" borderId="84" xfId="3" applyFont="1" applyFill="1" applyBorder="1" applyAlignment="1">
      <alignment horizontal="center" vertical="center"/>
    </xf>
    <xf numFmtId="0" fontId="293" fillId="3" borderId="90" xfId="3" applyFont="1" applyFill="1" applyBorder="1" applyAlignment="1">
      <alignment horizontal="center" vertical="center"/>
    </xf>
    <xf numFmtId="0" fontId="293" fillId="3" borderId="85" xfId="3" applyFont="1" applyFill="1" applyBorder="1" applyAlignment="1">
      <alignment horizontal="center" vertical="center"/>
    </xf>
    <xf numFmtId="0" fontId="290" fillId="3" borderId="84" xfId="91" applyFont="1" applyFill="1" applyBorder="1" applyAlignment="1">
      <alignment horizontal="center" vertical="center"/>
    </xf>
    <xf numFmtId="0" fontId="290" fillId="3" borderId="85" xfId="91" applyFont="1" applyFill="1" applyBorder="1" applyAlignment="1">
      <alignment horizontal="center" vertical="center"/>
    </xf>
    <xf numFmtId="0" fontId="32" fillId="0" borderId="0" xfId="0" applyFont="1" applyAlignment="1">
      <alignment horizontal="left" vertical="top" wrapText="1"/>
    </xf>
    <xf numFmtId="0" fontId="48" fillId="0" borderId="0" xfId="0" applyFont="1" applyAlignment="1">
      <alignment horizontal="center" vertical="center" wrapText="1"/>
    </xf>
    <xf numFmtId="0" fontId="307" fillId="0" borderId="0" xfId="1" applyFont="1" applyAlignment="1">
      <alignment horizontal="left" vertical="center"/>
    </xf>
    <xf numFmtId="0" fontId="35" fillId="3" borderId="84" xfId="53394" applyFont="1" applyFill="1" applyBorder="1" applyAlignment="1">
      <alignment horizontal="center" vertical="center"/>
    </xf>
    <xf numFmtId="0" fontId="35" fillId="3" borderId="90" xfId="53394" applyFont="1" applyFill="1" applyBorder="1" applyAlignment="1">
      <alignment horizontal="center" vertical="center"/>
    </xf>
    <xf numFmtId="0" fontId="35" fillId="3" borderId="85" xfId="53394" applyFont="1" applyFill="1" applyBorder="1" applyAlignment="1">
      <alignment horizontal="center" vertical="center"/>
    </xf>
    <xf numFmtId="0" fontId="301" fillId="3" borderId="84" xfId="53395" applyFont="1" applyFill="1" applyBorder="1" applyAlignment="1">
      <alignment horizontal="center" vertical="center"/>
    </xf>
    <xf numFmtId="0" fontId="301" fillId="3" borderId="85" xfId="53395" applyFont="1" applyFill="1" applyBorder="1" applyAlignment="1">
      <alignment horizontal="center" vertical="center"/>
    </xf>
    <xf numFmtId="0" fontId="301" fillId="3" borderId="90" xfId="53395" applyFont="1" applyFill="1" applyBorder="1" applyAlignment="1">
      <alignment horizontal="center" vertical="center"/>
    </xf>
    <xf numFmtId="0" fontId="37" fillId="0" borderId="0" xfId="22" quotePrefix="1" applyFont="1" applyAlignment="1">
      <alignment horizontal="left" vertical="center" wrapText="1"/>
    </xf>
    <xf numFmtId="0" fontId="37" fillId="0" borderId="0" xfId="22" applyFont="1" applyAlignment="1">
      <alignment horizontal="left" vertical="center" wrapText="1"/>
    </xf>
    <xf numFmtId="0" fontId="37" fillId="0" borderId="0" xfId="22" quotePrefix="1" applyFont="1" applyAlignment="1">
      <alignment horizontal="left" wrapText="1"/>
    </xf>
    <xf numFmtId="0" fontId="37" fillId="0" borderId="0" xfId="22" applyFont="1" applyAlignment="1">
      <alignment horizontal="left" wrapText="1"/>
    </xf>
    <xf numFmtId="0" fontId="34" fillId="5" borderId="5" xfId="0" applyFont="1" applyFill="1" applyBorder="1" applyAlignment="1">
      <alignment horizontal="left" indent="1"/>
    </xf>
    <xf numFmtId="0" fontId="34" fillId="5" borderId="0" xfId="0" applyFont="1" applyFill="1" applyAlignment="1">
      <alignment horizontal="left" indent="1"/>
    </xf>
    <xf numFmtId="0" fontId="34" fillId="3" borderId="77" xfId="0" applyFont="1" applyFill="1" applyBorder="1" applyAlignment="1">
      <alignment horizontal="left"/>
    </xf>
    <xf numFmtId="0" fontId="34" fillId="3" borderId="96" xfId="0" applyFont="1" applyFill="1" applyBorder="1" applyAlignment="1">
      <alignment horizontal="left"/>
    </xf>
    <xf numFmtId="0" fontId="34" fillId="3" borderId="95" xfId="0" applyFont="1" applyFill="1" applyBorder="1" applyAlignment="1">
      <alignment horizontal="left"/>
    </xf>
    <xf numFmtId="0" fontId="34" fillId="0" borderId="5" xfId="22" applyFont="1" applyBorder="1" applyAlignment="1">
      <alignment horizontal="center"/>
    </xf>
    <xf numFmtId="0" fontId="34" fillId="0" borderId="0" xfId="22" applyFont="1" applyAlignment="1">
      <alignment horizontal="center"/>
    </xf>
    <xf numFmtId="0" fontId="48" fillId="0" borderId="0" xfId="0" applyFont="1" applyAlignment="1">
      <alignment horizontal="center" vertical="center"/>
    </xf>
    <xf numFmtId="0" fontId="35" fillId="3" borderId="84" xfId="22" applyFont="1" applyFill="1" applyBorder="1" applyAlignment="1">
      <alignment horizontal="center"/>
    </xf>
    <xf numFmtId="0" fontId="35" fillId="3" borderId="90" xfId="22" applyFont="1" applyFill="1" applyBorder="1" applyAlignment="1">
      <alignment horizontal="center"/>
    </xf>
    <xf numFmtId="0" fontId="35" fillId="3" borderId="85" xfId="22" applyFont="1" applyFill="1" applyBorder="1" applyAlignment="1">
      <alignment horizontal="center"/>
    </xf>
    <xf numFmtId="0" fontId="35" fillId="3" borderId="85" xfId="20" applyFont="1" applyFill="1" applyBorder="1" applyAlignment="1">
      <alignment horizontal="center" vertical="center"/>
    </xf>
    <xf numFmtId="0" fontId="35" fillId="3" borderId="84" xfId="3" applyFont="1" applyFill="1" applyBorder="1" applyAlignment="1">
      <alignment horizontal="center" vertical="top"/>
    </xf>
    <xf numFmtId="0" fontId="35" fillId="3" borderId="90" xfId="3" applyFont="1" applyFill="1" applyBorder="1" applyAlignment="1">
      <alignment horizontal="center" vertical="top"/>
    </xf>
    <xf numFmtId="0" fontId="35" fillId="3" borderId="85" xfId="3" applyFont="1" applyFill="1" applyBorder="1" applyAlignment="1">
      <alignment horizontal="center" vertical="top"/>
    </xf>
    <xf numFmtId="0" fontId="34" fillId="0" borderId="0" xfId="0" applyFont="1" applyAlignment="1">
      <alignment horizontal="center"/>
    </xf>
    <xf numFmtId="0" fontId="35" fillId="3" borderId="84" xfId="3" applyFont="1" applyFill="1" applyBorder="1" applyAlignment="1">
      <alignment horizontal="center" vertical="center"/>
    </xf>
    <xf numFmtId="0" fontId="35" fillId="3" borderId="90" xfId="3" applyFont="1" applyFill="1" applyBorder="1" applyAlignment="1">
      <alignment horizontal="center" vertical="center"/>
    </xf>
    <xf numFmtId="0" fontId="35" fillId="3" borderId="85" xfId="3" applyFont="1" applyFill="1" applyBorder="1" applyAlignment="1">
      <alignment horizontal="center" vertical="center"/>
    </xf>
    <xf numFmtId="0" fontId="35" fillId="3" borderId="84" xfId="0" applyFont="1" applyFill="1" applyBorder="1" applyAlignment="1" applyProtection="1">
      <alignment horizontal="center" vertical="center"/>
      <protection locked="0"/>
    </xf>
    <xf numFmtId="0" fontId="35" fillId="3" borderId="85" xfId="0" applyFont="1" applyFill="1" applyBorder="1" applyAlignment="1" applyProtection="1">
      <alignment horizontal="center" vertical="center"/>
      <protection locked="0"/>
    </xf>
    <xf numFmtId="0" fontId="35" fillId="4" borderId="84" xfId="0" applyFont="1" applyFill="1" applyBorder="1" applyAlignment="1">
      <alignment horizontal="center" vertical="center"/>
    </xf>
    <xf numFmtId="0" fontId="35" fillId="4" borderId="90" xfId="0" applyFont="1" applyFill="1" applyBorder="1" applyAlignment="1">
      <alignment horizontal="center" vertical="center"/>
    </xf>
    <xf numFmtId="0" fontId="34" fillId="0" borderId="0" xfId="0" applyFont="1" applyAlignment="1">
      <alignment horizontal="center" wrapText="1"/>
    </xf>
    <xf numFmtId="0" fontId="35" fillId="4" borderId="85" xfId="0" applyFont="1" applyFill="1" applyBorder="1" applyAlignment="1">
      <alignment horizontal="center" vertical="center"/>
    </xf>
    <xf numFmtId="0" fontId="35" fillId="3" borderId="84" xfId="48" applyFont="1" applyFill="1" applyBorder="1" applyAlignment="1">
      <alignment horizontal="center" vertical="center"/>
    </xf>
    <xf numFmtId="0" fontId="35" fillId="3" borderId="90" xfId="48" applyFont="1" applyFill="1" applyBorder="1" applyAlignment="1">
      <alignment horizontal="center" vertical="center"/>
    </xf>
    <xf numFmtId="0" fontId="35" fillId="3" borderId="85" xfId="48" applyFont="1" applyFill="1" applyBorder="1" applyAlignment="1">
      <alignment horizontal="center" vertical="center"/>
    </xf>
    <xf numFmtId="0" fontId="325" fillId="0" borderId="0" xfId="0" applyFont="1" applyAlignment="1">
      <alignment horizontal="left" vertical="top" wrapText="1"/>
    </xf>
    <xf numFmtId="0" fontId="325" fillId="0" borderId="0" xfId="0" quotePrefix="1" applyFont="1" applyAlignment="1">
      <alignment horizontal="left" vertical="top" wrapText="1"/>
    </xf>
    <xf numFmtId="0" fontId="35" fillId="3" borderId="90" xfId="2" applyFont="1" applyFill="1" applyBorder="1" applyAlignment="1">
      <alignment horizontal="center" vertical="top"/>
    </xf>
    <xf numFmtId="0" fontId="307" fillId="0" borderId="0" xfId="1" applyFont="1" applyAlignment="1">
      <alignment horizontal="center"/>
    </xf>
    <xf numFmtId="0" fontId="35" fillId="3" borderId="84" xfId="2" applyFont="1" applyFill="1" applyBorder="1" applyAlignment="1">
      <alignment horizontal="center" vertical="top" wrapText="1"/>
    </xf>
    <xf numFmtId="0" fontId="35" fillId="3" borderId="85" xfId="2" applyFont="1" applyFill="1" applyBorder="1" applyAlignment="1">
      <alignment horizontal="center" vertical="top" wrapText="1"/>
    </xf>
    <xf numFmtId="0" fontId="19" fillId="0" borderId="0" xfId="0" applyFont="1" applyAlignment="1">
      <alignment horizontal="center"/>
    </xf>
    <xf numFmtId="37" fontId="35" fillId="3" borderId="84" xfId="0" applyNumberFormat="1" applyFont="1" applyFill="1" applyBorder="1" applyAlignment="1" applyProtection="1">
      <alignment horizontal="center"/>
      <protection locked="0"/>
    </xf>
    <xf numFmtId="37" fontId="35" fillId="3" borderId="85" xfId="0" applyNumberFormat="1" applyFont="1" applyFill="1" applyBorder="1" applyAlignment="1" applyProtection="1">
      <alignment horizontal="center"/>
      <protection locked="0"/>
    </xf>
  </cellXfs>
  <cellStyles count="53405">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2" xfId="12688" xr:uid="{E628A7A0-0BA1-4C88-BEED-86A61494F372}"/>
    <cellStyle name="Accent1 2 2" xfId="41959" xr:uid="{EC51BAF6-0048-459E-8F6E-952F08203136}"/>
    <cellStyle name="Accent1 2 3" xfId="49613" xr:uid="{6A1CF959-DE8F-4A14-84F7-33659D0F4F73}"/>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2" xfId="12712" xr:uid="{D3F3B79B-FA9B-4D86-B4EA-F9ECABABBE4E}"/>
    <cellStyle name="Accent2 2 2" xfId="49620" xr:uid="{C8588601-B56E-4C58-A1FF-DA765DAAF994}"/>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2" xfId="12736" xr:uid="{00B23A09-68E3-4934-8786-AF8C8EBB1719}"/>
    <cellStyle name="Accent3 2 2" xfId="49623" xr:uid="{49E6A623-9688-4FBC-B4E5-50FD5D12B073}"/>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2" xfId="12760" xr:uid="{07E59617-89FB-4062-A42B-B63937987A45}"/>
    <cellStyle name="Accent4 2 2" xfId="41993" xr:uid="{879E943F-3555-46B9-BF5F-2E850E45641C}"/>
    <cellStyle name="Accent4 2 3" xfId="49625" xr:uid="{C5F14E36-D138-4C29-998B-8EC4963C4D6C}"/>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2" xfId="12806" xr:uid="{0F85827F-3786-4208-81C5-01076723FF6B}"/>
    <cellStyle name="Accent6 2 2" xfId="42032" xr:uid="{9D2A8888-EB2A-4921-9D72-8DB29BEEC71C}"/>
    <cellStyle name="Accent6 2 3" xfId="49629" xr:uid="{04313935-05B5-489C-9807-D1B0D9D9590B}"/>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4"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19"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_Hoja4" xfId="13794" xr:uid="{EB9D6F3D-BD92-4729-9B5A-A36111D426DB}"/>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392"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2"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3" xr:uid="{880E7457-9034-4127-ABDF-1AB4392E8044}"/>
    <cellStyle name="Millares 10 2 10" xfId="15"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7"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29" xr:uid="{81A7301C-CCA7-4D67-A35F-AEA9EC489FF8}"/>
    <cellStyle name="Millares 15 2 3 2" xfId="53229" xr:uid="{0835A589-4FD4-4C91-A5E4-9B1C25F78D4D}"/>
    <cellStyle name="Millares 15 2 3 3" xfId="52509" xr:uid="{BF570758-223D-4BFF-9B4B-D27329E9E795}"/>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1" xr:uid="{21D3A1F2-A802-4015-B346-1261A34B9ABA}"/>
    <cellStyle name="Millares 19 37 10" xfId="53398" xr:uid="{F54C049B-9254-4A14-B684-4576365AFA84}"/>
    <cellStyle name="Millares 19 37 2" xfId="53385" xr:uid="{6F13EC3E-F641-430F-A277-0DE3CE22D993}"/>
    <cellStyle name="Millares 19 37 2 7" xfId="53397" xr:uid="{6CEFAD07-ACF2-48EB-9001-602A1104E008}"/>
    <cellStyle name="Millares 19 37 2 7 2" xfId="53400" xr:uid="{1E436DB3-10A2-4A34-80A2-C5E306E0FF85}"/>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6"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399" xfId="53404" xr:uid="{75295F73-8E1C-4C5C-85EF-F91022385A00}"/>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4"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5" xfId="1880" xr:uid="{9D74FEC2-28B8-4926-9D13-4CFBB280A367}"/>
    <cellStyle name="Normal 10 5 2" xfId="23"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8"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 2" xfId="53394" xr:uid="{4AF6121C-CB61-4C16-AAB0-D36BFB4498F4}"/>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2"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8"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0"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0" xr:uid="{EBA18BD7-1CD1-4D2A-AE12-36CA8A282634}"/>
    <cellStyle name="Normal 417 2 6" xfId="53393" xr:uid="{D580EAEE-84B9-44F6-9ACD-C1F64A6E31BF}"/>
    <cellStyle name="Normal 417 3" xfId="47170" xr:uid="{058862CF-8B56-4D06-AA2D-37F2289853FC}"/>
    <cellStyle name="Normal 417 4" xfId="53377" xr:uid="{CDADF521-6F30-4AF2-8C7F-286D77A255CB}"/>
    <cellStyle name="Normal 417 8" xfId="53395" xr:uid="{E1A316CF-78C2-4388-922D-F05B9C68C41A}"/>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5" xr:uid="{720B0C77-7CBD-4D6D-85DA-CD181D86AA90}"/>
    <cellStyle name="Normal 452 2" xfId="53386" xr:uid="{9A5DF823-C533-4710-A7BD-DC2030CF306F}"/>
    <cellStyle name="Normal 453" xfId="58" xr:uid="{249DD3B9-E1D7-403D-8CE1-259854427D84}"/>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2"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39" xfId="53396" xr:uid="{76FA133D-74B8-410D-814F-E94A5BC0F6A1}"/>
    <cellStyle name="Normal 539 2" xfId="53399" xr:uid="{F9707A00-2B91-4C6A-9887-6760652EF366}"/>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4" xfId="4553" xr:uid="{2693D0CB-8F38-4134-B672-9A202DDB5D62}"/>
    <cellStyle name="Normal 9 4 2" xfId="4554" xr:uid="{DE80608B-3ED8-41B1-A8EF-EBFEB600AAB8}"/>
    <cellStyle name="Normal 9 4 3" xfId="49219" xr:uid="{FE343E98-1330-4290-8CB1-176CA19D115A}"/>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39" xr:uid="{69FF7338-18EB-45CB-8CA5-47A2E11F76EC}"/>
    <cellStyle name="Normal_bapRepFIN (3) 2" xfId="54" xr:uid="{23057757-2EFA-4A4E-A124-A856A0FAE5AF}"/>
    <cellStyle name="Normal_Cuadros BAP trimestrales 4Q05" xfId="44" xr:uid="{4D301B95-384F-4C73-8168-DD6335D1AC92}"/>
    <cellStyle name="Normal_Cuadros BAP trimestrales 4Q05 2" xfId="53402" xr:uid="{683B109A-4131-41D7-8050-F53418032AC7}"/>
    <cellStyle name="Normal_Hoja1" xfId="11" xr:uid="{78ABD1B1-A929-724F-8588-4178DF7E037A}"/>
    <cellStyle name="Normal_Hoja1 2" xfId="48" xr:uid="{75B6BE7F-997A-4114-9EA5-3B66D4A2C0E9}"/>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1"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2"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1" xfId="53401" xr:uid="{5E22838D-DEE8-479F-AC59-EC746AD107D8}"/>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1" builtinId="5"/>
    <cellStyle name="Porcentaje 10" xfId="13"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8" xr:uid="{F8D1A1E7-669C-144A-9580-D0EE97314CA4}"/>
    <cellStyle name="Porcentaje 2 10 3" xfId="53403" xr:uid="{2E20CFD9-8FDB-44CA-96BE-4CC5B57038F4}"/>
    <cellStyle name="Porcentaje 2 11" xfId="48404" xr:uid="{7AE3E8B5-516A-4652-B53B-5B67A75EE0A5}"/>
    <cellStyle name="Porcentaje 2 12" xfId="49490" xr:uid="{802A7811-A947-4E28-B80A-0295A00013D1}"/>
    <cellStyle name="Porcentaje 2 13" xfId="4905" xr:uid="{77061207-A951-4A05-9115-AC7D96341A19}"/>
    <cellStyle name="Porcentaje 2 2" xfId="25"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3"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1"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7"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7" xr:uid="{C4E002B8-2E45-4C33-A6B4-F71FE066AB43}"/>
    <cellStyle name="Porcentaje 48" xfId="53381" xr:uid="{0ADC9F24-B445-425B-AF12-7EAAF52E4FB6}"/>
    <cellStyle name="Porcentaje 5" xfId="30"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6"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4"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6"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CC3399"/>
      <color rgb="FF26D07C"/>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2025/1Q25/Credicorp%20y%20Subs/Pacifico/Cifras%20PGA%20x%20l&#237;nea%201T25%20vf.xlsx" TargetMode="External"/><Relationship Id="rId1" Type="http://schemas.openxmlformats.org/officeDocument/2006/relationships/externalLinkPath" Target="/sites/InvestorRelationsBAP/Documentos%20compartidos/Quarterly/2025/1Q25/Credicorp%20y%20Subs/Pacifico/Cifras%20PGA%20x%20l&#237;nea%201T25%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GA"/>
      <sheetName val="ELIM"/>
      <sheetName val="PGA con ELIM"/>
      <sheetName val="Líneas"/>
      <sheetName val="ELIM2"/>
      <sheetName val="Líneas con ELIM"/>
      <sheetName val="Resumen"/>
    </sheetNames>
    <sheetDataSet>
      <sheetData sheetId="0" refreshError="1"/>
      <sheetData sheetId="1" refreshError="1"/>
      <sheetData sheetId="2">
        <row r="19">
          <cell r="O19"/>
        </row>
      </sheetData>
      <sheetData sheetId="3" refreshError="1"/>
      <sheetData sheetId="4" refreshError="1"/>
      <sheetData sheetId="5" refreshError="1"/>
      <sheetData sheetId="6">
        <row r="4">
          <cell r="D4">
            <v>937922.7093841068</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codeName="Hoja1">
    <tabColor rgb="FF2AD2C9"/>
  </sheetPr>
  <dimension ref="A1:E39"/>
  <sheetViews>
    <sheetView showGridLines="0" topLeftCell="A2" zoomScale="55" zoomScaleNormal="55" workbookViewId="0"/>
  </sheetViews>
  <sheetFormatPr baseColWidth="10" defaultColWidth="11.453125" defaultRowHeight="14.5"/>
  <cols>
    <col min="2" max="2" width="10.54296875" style="4"/>
  </cols>
  <sheetData>
    <row r="1" spans="1:5" s="1" customFormat="1">
      <c r="A1" s="3"/>
      <c r="B1" s="6"/>
      <c r="C1" s="3"/>
      <c r="D1" s="3"/>
      <c r="E1" s="3"/>
    </row>
    <row r="2" spans="1:5" s="1" customFormat="1" ht="48.75" customHeight="1">
      <c r="A2" s="3"/>
      <c r="B2" s="6"/>
      <c r="C2" s="3"/>
      <c r="D2" s="3"/>
      <c r="E2" s="3"/>
    </row>
    <row r="3" spans="1:5" s="2" customFormat="1" ht="25.5" thickBot="1">
      <c r="A3" s="36" t="s">
        <v>548</v>
      </c>
      <c r="B3" s="37"/>
      <c r="C3" s="38"/>
      <c r="D3" s="39"/>
      <c r="E3" s="39"/>
    </row>
    <row r="4" spans="1:5">
      <c r="A4" s="4"/>
      <c r="B4" s="5"/>
      <c r="C4" s="4"/>
      <c r="D4" s="4"/>
      <c r="E4" s="4"/>
    </row>
    <row r="5" spans="1:5">
      <c r="A5" s="4"/>
      <c r="B5" s="5"/>
      <c r="C5" s="4"/>
      <c r="D5" s="4"/>
      <c r="E5" s="4"/>
    </row>
    <row r="6" spans="1:5">
      <c r="A6" s="4"/>
      <c r="B6" s="7" t="s">
        <v>0</v>
      </c>
      <c r="C6" s="4"/>
      <c r="D6" s="4"/>
      <c r="E6" s="4"/>
    </row>
    <row r="7" spans="1:5">
      <c r="A7" s="4"/>
      <c r="B7" s="1201" t="s">
        <v>657</v>
      </c>
      <c r="C7" s="4"/>
      <c r="D7" s="4"/>
      <c r="E7" s="4"/>
    </row>
    <row r="8" spans="1:5">
      <c r="A8" s="4"/>
      <c r="B8" s="1201" t="s">
        <v>1</v>
      </c>
      <c r="C8" s="4"/>
      <c r="D8" s="4"/>
      <c r="E8" s="4"/>
    </row>
    <row r="9" spans="1:5">
      <c r="A9" s="4"/>
      <c r="B9" s="1201" t="s">
        <v>2</v>
      </c>
      <c r="C9" s="4"/>
      <c r="D9" s="4"/>
      <c r="E9" s="4"/>
    </row>
    <row r="10" spans="1:5">
      <c r="A10" s="4"/>
      <c r="B10" s="1201" t="s">
        <v>3</v>
      </c>
      <c r="C10" s="4"/>
      <c r="D10" s="4"/>
      <c r="E10" s="4"/>
    </row>
    <row r="11" spans="1:5">
      <c r="A11" s="4"/>
      <c r="B11" s="1201" t="s">
        <v>4</v>
      </c>
      <c r="C11" s="4"/>
      <c r="D11" s="4"/>
      <c r="E11" s="4"/>
    </row>
    <row r="12" spans="1:5">
      <c r="A12" s="4"/>
      <c r="B12" s="1201" t="s">
        <v>5</v>
      </c>
      <c r="C12" s="4"/>
      <c r="D12" s="4"/>
      <c r="E12" s="4"/>
    </row>
    <row r="13" spans="1:5">
      <c r="A13" s="4"/>
      <c r="B13" s="1201" t="s">
        <v>6</v>
      </c>
      <c r="C13" s="4"/>
      <c r="D13" s="4"/>
      <c r="E13" s="4"/>
    </row>
    <row r="14" spans="1:5">
      <c r="A14" s="4"/>
      <c r="B14" s="1201" t="s">
        <v>7</v>
      </c>
      <c r="C14" s="4"/>
      <c r="E14" s="4"/>
    </row>
    <row r="15" spans="1:5">
      <c r="A15" s="4"/>
      <c r="B15" s="1201" t="s">
        <v>8</v>
      </c>
      <c r="C15" s="4"/>
      <c r="D15" s="4"/>
      <c r="E15" s="4"/>
    </row>
    <row r="16" spans="1:5">
      <c r="A16" s="4"/>
      <c r="B16" s="1201" t="s">
        <v>9</v>
      </c>
      <c r="C16" s="4"/>
      <c r="D16" s="4"/>
      <c r="E16" s="4"/>
    </row>
    <row r="17" spans="1:5">
      <c r="A17" s="4"/>
      <c r="B17" s="1201" t="s">
        <v>10</v>
      </c>
      <c r="C17" s="4"/>
      <c r="D17" s="4"/>
      <c r="E17" s="4"/>
    </row>
    <row r="18" spans="1:5">
      <c r="A18" s="4"/>
      <c r="B18" s="1201" t="s">
        <v>11</v>
      </c>
      <c r="C18" s="4"/>
      <c r="D18" s="4"/>
      <c r="E18" s="4"/>
    </row>
    <row r="19" spans="1:5">
      <c r="A19" s="4"/>
      <c r="B19" s="1201" t="s">
        <v>12</v>
      </c>
      <c r="C19" s="4"/>
      <c r="D19" s="4"/>
      <c r="E19" s="4"/>
    </row>
    <row r="20" spans="1:5">
      <c r="A20" s="4"/>
      <c r="B20" s="1201" t="s">
        <v>13</v>
      </c>
      <c r="C20" s="4"/>
      <c r="D20" s="4"/>
      <c r="E20" s="4"/>
    </row>
    <row r="21" spans="1:5">
      <c r="A21" s="4"/>
      <c r="B21" s="1201" t="s">
        <v>14</v>
      </c>
      <c r="C21" s="4"/>
      <c r="D21" s="4"/>
      <c r="E21" s="4"/>
    </row>
    <row r="22" spans="1:5">
      <c r="A22" s="4"/>
      <c r="B22" s="1201" t="s">
        <v>15</v>
      </c>
      <c r="C22" s="4"/>
      <c r="D22" s="4"/>
      <c r="E22" s="4"/>
    </row>
    <row r="23" spans="1:5">
      <c r="A23" s="4"/>
      <c r="B23" s="1201" t="s">
        <v>16</v>
      </c>
      <c r="C23" s="4"/>
      <c r="D23" s="4"/>
      <c r="E23" s="4"/>
    </row>
    <row r="24" spans="1:5">
      <c r="A24" s="4"/>
      <c r="B24" s="1201" t="s">
        <v>17</v>
      </c>
      <c r="C24" s="4"/>
      <c r="D24" s="4"/>
      <c r="E24" s="4"/>
    </row>
    <row r="25" spans="1:5">
      <c r="A25" s="4"/>
      <c r="B25" s="1201" t="s">
        <v>18</v>
      </c>
      <c r="C25" s="4"/>
      <c r="D25" s="4"/>
      <c r="E25" s="4"/>
    </row>
    <row r="26" spans="1:5">
      <c r="B26" s="1201" t="s">
        <v>19</v>
      </c>
      <c r="C26" s="14"/>
    </row>
    <row r="27" spans="1:5">
      <c r="B27" s="1201" t="s">
        <v>20</v>
      </c>
      <c r="C27" s="14"/>
    </row>
    <row r="28" spans="1:5">
      <c r="B28" s="10"/>
      <c r="C28" s="14"/>
    </row>
    <row r="29" spans="1:5">
      <c r="B29" s="10"/>
      <c r="C29" s="14"/>
    </row>
    <row r="30" spans="1:5">
      <c r="B30" s="10"/>
      <c r="C30" s="14"/>
    </row>
    <row r="31" spans="1:5">
      <c r="B31" s="10"/>
      <c r="C31" s="14"/>
    </row>
    <row r="32" spans="1:5">
      <c r="B32" s="10"/>
      <c r="C32" s="14"/>
    </row>
    <row r="33" spans="2:4">
      <c r="B33" s="1202"/>
      <c r="C33" s="1202"/>
      <c r="D33" s="35"/>
    </row>
    <row r="34" spans="2:4">
      <c r="B34" s="14"/>
      <c r="C34" s="14"/>
    </row>
    <row r="35" spans="2:4">
      <c r="B35" s="1202"/>
      <c r="C35" s="1202"/>
      <c r="D35" s="35"/>
    </row>
    <row r="36" spans="2:4">
      <c r="C36" s="14"/>
    </row>
    <row r="37" spans="2:4">
      <c r="C37" s="14"/>
    </row>
    <row r="38" spans="2:4">
      <c r="C38" s="14"/>
    </row>
    <row r="39" spans="2:4">
      <c r="C39" s="14"/>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7" location="'Digital Strategy'!A1" display="Digital Strategy" xr:uid="{ACDA0C08-736E-4C60-BFA7-83C476C46396}"/>
    <hyperlink ref="B11" location="'1.1.Loans'!A1" display="1.1. Loans" xr:uid="{3D104C7D-C431-4825-A8A1-5019295230E6}"/>
    <hyperlink ref="B12" location="'1.2.Portfolio Quality'!A1" display="1.2. Portfolio Quality" xr:uid="{C934F1F8-84C1-4590-94B1-E66AFFD4CFF9}"/>
    <hyperlink ref="B13" location="'2.Deposits'!A1" display="2. Deposits" xr:uid="{77DEC587-3869-4E92-8C30-00B68B6B6A0C}"/>
    <hyperlink ref="B15" location="'3.2. Funding'!A1" display="3.2. Funding" xr:uid="{4E5CC112-126B-4E13-9C9F-4FA420E12E39}"/>
    <hyperlink ref="B14" location="'3.1.IEA'!A1" display="3.1. IEAs" xr:uid="{82C44384-B1AE-4445-9F07-2B93F6634B0C}"/>
    <hyperlink ref="B16" location="'4.Net Interest Income'!A1" display="4. Net Interest Income" xr:uid="{0C80630D-D210-4AA0-8CB0-F7CA0AB1F617}"/>
    <hyperlink ref="B17" location="'5.Provisions'!A1" display="5. Provisions" xr:uid="{99483732-1D50-416C-98FB-7AAE29303F27}"/>
    <hyperlink ref="B18" location="'6.1.Other Core Income'!A1" display="6.1. Other Income - core" xr:uid="{8A130D09-BFF2-464C-85FD-51E281C090A4}"/>
    <hyperlink ref="B20" location="'7.Underwriting Results'!A1" display="7. Underwriting result" xr:uid="{2E8162DF-CAB6-466D-97AA-CE898A243B46}"/>
    <hyperlink ref="B21" location="'8.Operating Expenses'!A1" display="8. Operating Expenses" xr:uid="{99DED7D1-59A4-426D-A62D-70EB57373863}"/>
    <hyperlink ref="B22" location="'9.Operating Efficiency'!A1" display="9. Operating Efficiency" xr:uid="{47C130B3-0785-44B0-A360-FF3BC7701C6A}"/>
    <hyperlink ref="B23" location="'10.1.Regulatory Capital BAP'!A1" display="10.1. Regulatory Capital BAP" xr:uid="{87B54CDF-A0F9-4A77-A2E1-72317D405B85}"/>
    <hyperlink ref="B26" location="'11.Economic Perspectives'!A1" display="11. Economic Perspectives" xr:uid="{687C67FA-5E17-4826-871F-492EC63A9A02}"/>
    <hyperlink ref="B27" location="'Annexes &gt;&gt;'!A1" display="12. Annexes" xr:uid="{AD4750E5-AC97-4E77-A604-950247B68725}"/>
    <hyperlink ref="B19" location="'6.2.Other Non-Core Income  '!A1" display="6.2. Other Income - non core" xr:uid="{CBB6DD58-4214-4C02-B016-75CEDF5B22AB}"/>
    <hyperlink ref="B24" location="'10.2. Regulatory Capital BCP '!A1" display="10.2. Regulatory Capital BCP" xr:uid="{30545D75-2130-4EFB-AC95-61A35E821F60}"/>
    <hyperlink ref="B25" location="'10.3. Regulatory Capital Mb'!A1" display="10.3. Regulatory Capital Mb" xr:uid="{D005C667-51A7-4613-9D56-F807376CDC43}"/>
  </hyperlinks>
  <pageMargins left="0.7" right="0.7" top="0.75" bottom="0.75" header="0.3" footer="0.3"/>
  <headerFooter>
    <oddFooter>&amp;C_x000D_&amp;1#&amp;"Calibri"&amp;8&amp;K0000FF Datos elaborados por BCP para uso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codeName="Hoja9">
    <tabColor rgb="FF2AD2C9"/>
  </sheetPr>
  <dimension ref="A1:G20"/>
  <sheetViews>
    <sheetView showGridLines="0" zoomScaleNormal="100" workbookViewId="0">
      <pane xSplit="2" topLeftCell="C1" activePane="topRight" state="frozen"/>
      <selection pane="topRight" activeCell="F14" sqref="F14:G14"/>
    </sheetView>
  </sheetViews>
  <sheetFormatPr baseColWidth="10" defaultColWidth="11.453125" defaultRowHeight="14.5"/>
  <cols>
    <col min="2" max="2" width="56.1796875" customWidth="1"/>
    <col min="3" max="5" width="16.453125" customWidth="1"/>
    <col min="6" max="7" width="11.54296875" bestFit="1" customWidth="1"/>
  </cols>
  <sheetData>
    <row r="1" spans="1:7">
      <c r="A1" s="327" t="s">
        <v>21</v>
      </c>
    </row>
    <row r="3" spans="1:7" ht="15" customHeight="1" thickBot="1"/>
    <row r="4" spans="1:7" ht="14.9" customHeight="1">
      <c r="B4" s="323" t="s">
        <v>620</v>
      </c>
      <c r="C4" s="1785" t="s">
        <v>43</v>
      </c>
      <c r="D4" s="1786"/>
      <c r="E4" s="1787"/>
      <c r="F4" s="1785" t="s">
        <v>42</v>
      </c>
      <c r="G4" s="1787"/>
    </row>
    <row r="5" spans="1:7" ht="15" thickBot="1">
      <c r="B5" s="1454" t="s">
        <v>44</v>
      </c>
      <c r="C5" s="271" t="s">
        <v>663</v>
      </c>
      <c r="D5" s="1460" t="s">
        <v>541</v>
      </c>
      <c r="E5" s="1461" t="s">
        <v>664</v>
      </c>
      <c r="F5" s="93" t="s">
        <v>26</v>
      </c>
      <c r="G5" s="1391" t="s">
        <v>27</v>
      </c>
    </row>
    <row r="6" spans="1:7">
      <c r="B6" s="94" t="s">
        <v>138</v>
      </c>
      <c r="C6" s="309">
        <v>27157901</v>
      </c>
      <c r="D6" s="310">
        <v>37521839</v>
      </c>
      <c r="E6" s="742">
        <v>34206000</v>
      </c>
      <c r="F6" s="311">
        <v>-8.8370908472796383E-2</v>
      </c>
      <c r="G6" s="689">
        <v>0.25952296534257191</v>
      </c>
    </row>
    <row r="7" spans="1:7">
      <c r="B7" s="94" t="s">
        <v>139</v>
      </c>
      <c r="C7" s="309">
        <v>52426146</v>
      </c>
      <c r="D7" s="310">
        <v>55604610</v>
      </c>
      <c r="E7" s="742">
        <v>51603447</v>
      </c>
      <c r="F7" s="311">
        <v>-7.1957397057546113E-2</v>
      </c>
      <c r="G7" s="689">
        <v>-1.5692532500863221E-2</v>
      </c>
    </row>
    <row r="8" spans="1:7">
      <c r="B8" s="94" t="s">
        <v>140</v>
      </c>
      <c r="C8" s="309">
        <v>1777491</v>
      </c>
      <c r="D8" s="310">
        <v>1835893</v>
      </c>
      <c r="E8" s="742">
        <v>4593501</v>
      </c>
      <c r="F8" s="311">
        <v>1.5020526795406921</v>
      </c>
      <c r="G8" s="689">
        <v>1.5842611861325882</v>
      </c>
    </row>
    <row r="9" spans="1:7" ht="15" thickBot="1">
      <c r="B9" s="95" t="s">
        <v>117</v>
      </c>
      <c r="C9" s="309">
        <v>146946546</v>
      </c>
      <c r="D9" s="310">
        <v>141196646</v>
      </c>
      <c r="E9" s="742">
        <v>140961978</v>
      </c>
      <c r="F9" s="311">
        <v>-1.661994152467372E-3</v>
      </c>
      <c r="G9" s="689">
        <v>-4.0726156299039529E-2</v>
      </c>
    </row>
    <row r="10" spans="1:7" ht="15" thickBot="1">
      <c r="B10" s="96" t="s">
        <v>141</v>
      </c>
      <c r="C10" s="658">
        <v>228308084</v>
      </c>
      <c r="D10" s="659">
        <v>236158988</v>
      </c>
      <c r="E10" s="660">
        <v>231364926</v>
      </c>
      <c r="F10" s="661">
        <v>-2.0300146272645758E-2</v>
      </c>
      <c r="G10" s="662">
        <v>1.3389109778521924E-2</v>
      </c>
    </row>
    <row r="11" spans="1:7">
      <c r="B11" s="1462"/>
      <c r="C11" s="324"/>
      <c r="D11" s="324"/>
      <c r="E11" s="324"/>
    </row>
    <row r="12" spans="1:7">
      <c r="C12" s="1463"/>
      <c r="D12" s="1463"/>
      <c r="E12" s="1463"/>
      <c r="F12" s="1463"/>
    </row>
    <row r="13" spans="1:7" ht="15" thickBot="1">
      <c r="B13" s="1464"/>
      <c r="C13" s="1464"/>
      <c r="D13" s="1464"/>
      <c r="E13" s="1464"/>
      <c r="F13" s="1464"/>
      <c r="G13" s="1464"/>
    </row>
    <row r="14" spans="1:7">
      <c r="B14" s="323" t="s">
        <v>142</v>
      </c>
      <c r="C14" s="1785" t="s">
        <v>43</v>
      </c>
      <c r="D14" s="1786"/>
      <c r="E14" s="1787"/>
      <c r="F14" s="1785" t="s">
        <v>42</v>
      </c>
      <c r="G14" s="1787"/>
    </row>
    <row r="15" spans="1:7" ht="15" thickBot="1">
      <c r="B15" s="1454" t="s">
        <v>44</v>
      </c>
      <c r="C15" s="271" t="s">
        <v>663</v>
      </c>
      <c r="D15" s="1460" t="s">
        <v>541</v>
      </c>
      <c r="E15" s="1461" t="s">
        <v>664</v>
      </c>
      <c r="F15" s="93" t="s">
        <v>26</v>
      </c>
      <c r="G15" s="1391" t="s">
        <v>27</v>
      </c>
    </row>
    <row r="16" spans="1:7">
      <c r="B16" s="94" t="s">
        <v>143</v>
      </c>
      <c r="C16" s="309">
        <v>4282606</v>
      </c>
      <c r="D16" s="310">
        <v>5149628</v>
      </c>
      <c r="E16" s="742">
        <v>4819230</v>
      </c>
      <c r="F16" s="311">
        <v>-6.4159585896301663E-2</v>
      </c>
      <c r="G16" s="689">
        <v>0.1253031448608628</v>
      </c>
    </row>
    <row r="17" spans="2:7">
      <c r="B17" s="94" t="s">
        <v>144</v>
      </c>
      <c r="C17" s="309">
        <v>39156806</v>
      </c>
      <c r="D17" s="310">
        <v>41705253</v>
      </c>
      <c r="E17" s="742">
        <v>37852722</v>
      </c>
      <c r="F17" s="311">
        <v>-9.2375197915715801E-2</v>
      </c>
      <c r="G17" s="689">
        <v>-3.3304146410715885E-2</v>
      </c>
    </row>
    <row r="18" spans="2:7" ht="15" thickBot="1">
      <c r="B18" s="97" t="s">
        <v>145</v>
      </c>
      <c r="C18" s="312">
        <v>8986734</v>
      </c>
      <c r="D18" s="1446">
        <v>8749729</v>
      </c>
      <c r="E18" s="1447">
        <v>8931495</v>
      </c>
      <c r="F18" s="672">
        <v>2.0773900540233869E-2</v>
      </c>
      <c r="G18" s="1465">
        <v>-6.1467269421794368E-3</v>
      </c>
    </row>
    <row r="19" spans="2:7" ht="15" thickBot="1">
      <c r="B19" s="96" t="s">
        <v>139</v>
      </c>
      <c r="C19" s="658">
        <v>52426146</v>
      </c>
      <c r="D19" s="659">
        <v>55604610</v>
      </c>
      <c r="E19" s="660">
        <v>51603447</v>
      </c>
      <c r="F19" s="661">
        <v>-7.1957397057546113E-2</v>
      </c>
      <c r="G19" s="662">
        <v>-1.5692532500863221E-2</v>
      </c>
    </row>
    <row r="20" spans="2:7">
      <c r="C20" s="31"/>
      <c r="D20" s="31"/>
      <c r="E20" s="31"/>
    </row>
  </sheetData>
  <mergeCells count="4">
    <mergeCell ref="C4:E4"/>
    <mergeCell ref="F4:G4"/>
    <mergeCell ref="C14:E14"/>
    <mergeCell ref="F14:G14"/>
  </mergeCells>
  <hyperlinks>
    <hyperlink ref="A1" location="Index!A1" display="Back to index" xr:uid="{E9FBF696-7E85-446F-B180-4A8B798BB205}"/>
  </hyperlinks>
  <pageMargins left="0.7" right="0.7" top="0.75" bottom="0.75" header="0.3" footer="0.3"/>
  <headerFooter>
    <oddFooter>&amp;C_x000D_&amp;1#&amp;"Calibri"&amp;8&amp;K0000FF Datos elaborados por BCP para uso Interno</oddFooter>
  </headerFooter>
  <ignoredErrors>
    <ignoredError sqref="B5 B1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codeName="Hoja10">
    <tabColor rgb="FF2AD2C9"/>
  </sheetPr>
  <dimension ref="A1:J18"/>
  <sheetViews>
    <sheetView showGridLines="0" zoomScale="63" zoomScaleNormal="100" workbookViewId="0">
      <pane xSplit="2" topLeftCell="C1" activePane="topRight" state="frozen"/>
      <selection pane="topRight" activeCell="I15" sqref="I15"/>
    </sheetView>
  </sheetViews>
  <sheetFormatPr baseColWidth="10" defaultColWidth="11.453125" defaultRowHeight="14.5"/>
  <cols>
    <col min="2" max="2" width="49.1796875" customWidth="1"/>
    <col min="3" max="5" width="15.54296875" customWidth="1"/>
    <col min="6" max="6" width="11.54296875" customWidth="1"/>
    <col min="7" max="7" width="11.54296875" bestFit="1" customWidth="1"/>
    <col min="10" max="10" width="17.453125" customWidth="1"/>
  </cols>
  <sheetData>
    <row r="1" spans="1:10">
      <c r="A1" s="327" t="s">
        <v>21</v>
      </c>
    </row>
    <row r="3" spans="1:10" ht="15" thickBot="1"/>
    <row r="4" spans="1:10">
      <c r="B4" s="328" t="s">
        <v>146</v>
      </c>
      <c r="C4" s="1785" t="s">
        <v>43</v>
      </c>
      <c r="D4" s="1786"/>
      <c r="E4" s="1787"/>
      <c r="F4" s="1785" t="s">
        <v>42</v>
      </c>
      <c r="G4" s="1787"/>
      <c r="H4" s="19"/>
      <c r="I4" s="19"/>
      <c r="J4" s="19"/>
    </row>
    <row r="5" spans="1:10" ht="15" thickBot="1">
      <c r="B5" s="1252" t="s">
        <v>44</v>
      </c>
      <c r="C5" s="1460" t="s">
        <v>663</v>
      </c>
      <c r="D5" s="1460" t="s">
        <v>541</v>
      </c>
      <c r="E5" s="1460" t="s">
        <v>664</v>
      </c>
      <c r="F5" s="93" t="s">
        <v>26</v>
      </c>
      <c r="G5" s="1391" t="s">
        <v>27</v>
      </c>
      <c r="H5" s="19"/>
      <c r="I5" s="19"/>
      <c r="J5" s="19"/>
    </row>
    <row r="6" spans="1:10">
      <c r="B6" s="325" t="s">
        <v>60</v>
      </c>
      <c r="C6" s="309">
        <v>151971984</v>
      </c>
      <c r="D6" s="310">
        <v>157619082</v>
      </c>
      <c r="E6" s="742">
        <v>154723334</v>
      </c>
      <c r="F6" s="311">
        <v>-1.8371811098354195E-2</v>
      </c>
      <c r="G6" s="689">
        <v>1.8104323754831023E-2</v>
      </c>
      <c r="H6" s="1253"/>
      <c r="I6" s="19"/>
      <c r="J6" s="19"/>
    </row>
    <row r="7" spans="1:10">
      <c r="B7" s="108" t="s">
        <v>147</v>
      </c>
      <c r="C7" s="309">
        <v>12620346</v>
      </c>
      <c r="D7" s="310">
        <v>10899579</v>
      </c>
      <c r="E7" s="742">
        <v>11152813</v>
      </c>
      <c r="F7" s="311">
        <v>2.3233374426663636E-2</v>
      </c>
      <c r="G7" s="689">
        <v>-0.11628310349018957</v>
      </c>
      <c r="H7" s="1253"/>
      <c r="I7" s="19"/>
      <c r="J7" s="19"/>
    </row>
    <row r="8" spans="1:10">
      <c r="B8" s="108" t="s">
        <v>148</v>
      </c>
      <c r="C8" s="309">
        <v>5542892</v>
      </c>
      <c r="D8" s="310">
        <v>7064476</v>
      </c>
      <c r="E8" s="742">
        <v>5096459</v>
      </c>
      <c r="F8" s="311">
        <v>-0.27857933129081336</v>
      </c>
      <c r="G8" s="689">
        <v>-8.0541529584195401E-2</v>
      </c>
      <c r="H8" s="1253"/>
      <c r="I8" s="19"/>
      <c r="J8" s="19"/>
    </row>
    <row r="9" spans="1:10">
      <c r="B9" s="108" t="s">
        <v>149</v>
      </c>
      <c r="C9" s="309">
        <v>2146797</v>
      </c>
      <c r="D9" s="310">
        <v>3094138</v>
      </c>
      <c r="E9" s="742">
        <v>6168934</v>
      </c>
      <c r="F9" s="311">
        <v>0.99374882438986234</v>
      </c>
      <c r="G9" s="689">
        <v>1.8735525529428261</v>
      </c>
      <c r="H9" s="1253"/>
      <c r="I9" s="19"/>
      <c r="J9" s="19"/>
    </row>
    <row r="10" spans="1:10" ht="15" thickBot="1">
      <c r="B10" s="1466" t="s">
        <v>150</v>
      </c>
      <c r="C10" s="309">
        <v>17953508</v>
      </c>
      <c r="D10" s="310">
        <v>14391733</v>
      </c>
      <c r="E10" s="742">
        <v>12112403</v>
      </c>
      <c r="F10" s="311">
        <v>-0.15837772977027853</v>
      </c>
      <c r="G10" s="689">
        <v>-0.32534616633139329</v>
      </c>
      <c r="H10" s="1253"/>
      <c r="I10" s="19"/>
      <c r="J10" s="19"/>
    </row>
    <row r="11" spans="1:10" ht="15" thickBot="1">
      <c r="B11" s="326" t="s">
        <v>151</v>
      </c>
      <c r="C11" s="658">
        <v>190235527</v>
      </c>
      <c r="D11" s="659">
        <v>193069008</v>
      </c>
      <c r="E11" s="660">
        <v>189253943</v>
      </c>
      <c r="F11" s="661">
        <v>-1.9760110851141887E-2</v>
      </c>
      <c r="G11" s="662">
        <v>-5.159835365557139E-3</v>
      </c>
      <c r="H11" s="1253"/>
      <c r="I11" s="19"/>
      <c r="J11" s="19"/>
    </row>
    <row r="12" spans="1:10" ht="15" thickBot="1">
      <c r="B12" s="19"/>
      <c r="C12" s="19"/>
      <c r="D12" s="19"/>
      <c r="E12" s="19"/>
      <c r="F12" s="19"/>
      <c r="G12" s="19"/>
      <c r="H12" s="19"/>
      <c r="I12" s="19"/>
      <c r="J12" s="19"/>
    </row>
    <row r="13" spans="1:10">
      <c r="B13" s="1810" t="s">
        <v>152</v>
      </c>
      <c r="C13" s="1841" t="s">
        <v>23</v>
      </c>
      <c r="D13" s="1842"/>
      <c r="E13" s="1843"/>
      <c r="F13" s="1841" t="s">
        <v>42</v>
      </c>
      <c r="G13" s="1843"/>
      <c r="H13" s="1812" t="s">
        <v>43</v>
      </c>
      <c r="I13" s="1813"/>
      <c r="J13" s="1163" t="s">
        <v>24</v>
      </c>
    </row>
    <row r="14" spans="1:10" ht="15" thickBot="1">
      <c r="B14" s="1811"/>
      <c r="C14" s="1254" t="s">
        <v>661</v>
      </c>
      <c r="D14" s="1467" t="s">
        <v>540</v>
      </c>
      <c r="E14" s="1255" t="s">
        <v>662</v>
      </c>
      <c r="F14" s="1256" t="s">
        <v>26</v>
      </c>
      <c r="G14" s="1165" t="s">
        <v>27</v>
      </c>
      <c r="H14" s="1257" t="s">
        <v>663</v>
      </c>
      <c r="I14" s="1258" t="s">
        <v>664</v>
      </c>
      <c r="J14" s="1468" t="s">
        <v>678</v>
      </c>
    </row>
    <row r="15" spans="1:10" ht="15" thickBot="1">
      <c r="B15" s="523" t="s">
        <v>152</v>
      </c>
      <c r="C15" s="1363">
        <v>2.8569521451314226E-2</v>
      </c>
      <c r="D15" s="1364">
        <v>2.4228006542671578E-2</v>
      </c>
      <c r="E15" s="1365">
        <v>2.443728790019014E-2</v>
      </c>
      <c r="F15" s="674" t="s">
        <v>808</v>
      </c>
      <c r="G15" s="675" t="s">
        <v>809</v>
      </c>
      <c r="H15" s="1364">
        <v>2.9013488616562163E-2</v>
      </c>
      <c r="I15" s="1364">
        <v>2.4267347604483656E-2</v>
      </c>
      <c r="J15" s="981" t="s">
        <v>875</v>
      </c>
    </row>
    <row r="16" spans="1:10">
      <c r="F16" s="1469"/>
    </row>
    <row r="18" spans="5:5">
      <c r="E18" s="47"/>
    </row>
  </sheetData>
  <mergeCells count="6">
    <mergeCell ref="H13:I13"/>
    <mergeCell ref="B13:B14"/>
    <mergeCell ref="C13:E13"/>
    <mergeCell ref="F13:G13"/>
    <mergeCell ref="C4:E4"/>
    <mergeCell ref="F4:G4"/>
  </mergeCells>
  <hyperlinks>
    <hyperlink ref="A1" location="Index!A1" display="Back to index" xr:uid="{E7021A24-5BD4-42F4-9792-6194F6D5AA57}"/>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codeName="Hoja11">
    <tabColor rgb="FF2AD2C9"/>
  </sheetPr>
  <dimension ref="A1:AC81"/>
  <sheetViews>
    <sheetView showGridLines="0" topLeftCell="A29" zoomScaleNormal="100" workbookViewId="0">
      <pane xSplit="2" topLeftCell="C1" activePane="topRight" state="frozen"/>
      <selection pane="topRight" activeCell="H11" sqref="H11"/>
    </sheetView>
  </sheetViews>
  <sheetFormatPr baseColWidth="10" defaultColWidth="11.453125" defaultRowHeight="14.5"/>
  <cols>
    <col min="2" max="2" width="55.90625" style="5" customWidth="1"/>
    <col min="3" max="5" width="12.453125" style="5" customWidth="1"/>
    <col min="6" max="7" width="8.36328125" style="5" customWidth="1"/>
    <col min="8" max="8" width="12.81640625" customWidth="1"/>
    <col min="9" max="9" width="11.1796875" customWidth="1"/>
    <col min="10" max="10" width="15" customWidth="1"/>
    <col min="11" max="11" width="12.1796875" customWidth="1"/>
    <col min="12" max="12" width="7.81640625" customWidth="1"/>
    <col min="13" max="13" width="27.08984375" customWidth="1"/>
    <col min="14" max="18" width="11.453125" bestFit="1" customWidth="1"/>
    <col min="24" max="29" width="11.453125" customWidth="1"/>
  </cols>
  <sheetData>
    <row r="1" spans="1:29">
      <c r="A1" s="327" t="s">
        <v>21</v>
      </c>
    </row>
    <row r="2" spans="1:29" ht="15" thickBot="1">
      <c r="A2" s="327"/>
    </row>
    <row r="3" spans="1:29">
      <c r="B3" s="328" t="s">
        <v>153</v>
      </c>
      <c r="C3" s="1848" t="s">
        <v>23</v>
      </c>
      <c r="D3" s="1848"/>
      <c r="E3" s="1848"/>
      <c r="F3" s="1848" t="s">
        <v>42</v>
      </c>
      <c r="G3" s="1849"/>
      <c r="H3" s="1852" t="s">
        <v>25</v>
      </c>
      <c r="I3" s="1813"/>
      <c r="J3" s="1163" t="s">
        <v>154</v>
      </c>
      <c r="L3" s="5"/>
      <c r="M3" s="1850" t="s">
        <v>179</v>
      </c>
      <c r="N3" s="1853" t="s">
        <v>661</v>
      </c>
      <c r="O3" s="1854"/>
      <c r="P3" s="1854"/>
      <c r="Q3" s="1853" t="s">
        <v>540</v>
      </c>
      <c r="R3" s="1854"/>
      <c r="S3" s="1855"/>
      <c r="T3" s="1856" t="s">
        <v>662</v>
      </c>
      <c r="U3" s="1786"/>
      <c r="V3" s="1787"/>
      <c r="W3" s="19"/>
      <c r="X3" s="670"/>
      <c r="Y3" s="1470" t="s">
        <v>663</v>
      </c>
      <c r="Z3" s="671"/>
      <c r="AA3" s="670"/>
      <c r="AB3" s="1471" t="s">
        <v>664</v>
      </c>
      <c r="AC3" s="671"/>
    </row>
    <row r="4" spans="1:29" ht="15" thickBot="1">
      <c r="B4" s="1472" t="s">
        <v>44</v>
      </c>
      <c r="C4" s="585" t="s">
        <v>661</v>
      </c>
      <c r="D4" s="1473" t="s">
        <v>540</v>
      </c>
      <c r="E4" s="1166" t="s">
        <v>662</v>
      </c>
      <c r="F4" s="329" t="s">
        <v>26</v>
      </c>
      <c r="G4" s="601" t="s">
        <v>27</v>
      </c>
      <c r="H4" s="967" t="s">
        <v>663</v>
      </c>
      <c r="I4" s="967" t="s">
        <v>664</v>
      </c>
      <c r="J4" s="524" t="s">
        <v>678</v>
      </c>
      <c r="L4" s="5"/>
      <c r="M4" s="1851"/>
      <c r="N4" s="687" t="s">
        <v>180</v>
      </c>
      <c r="O4" s="1857" t="s">
        <v>181</v>
      </c>
      <c r="P4" s="1846" t="s">
        <v>174</v>
      </c>
      <c r="Q4" s="687" t="s">
        <v>180</v>
      </c>
      <c r="R4" s="1857" t="s">
        <v>181</v>
      </c>
      <c r="S4" s="1846" t="s">
        <v>174</v>
      </c>
      <c r="T4" s="687" t="s">
        <v>180</v>
      </c>
      <c r="U4" s="1857" t="s">
        <v>181</v>
      </c>
      <c r="V4" s="1846" t="s">
        <v>174</v>
      </c>
      <c r="W4" s="19"/>
      <c r="X4" s="110" t="s">
        <v>180</v>
      </c>
      <c r="Y4" s="676"/>
      <c r="Z4" s="1165"/>
      <c r="AA4" s="1166" t="s">
        <v>180</v>
      </c>
      <c r="AB4" s="676"/>
      <c r="AC4" s="1165"/>
    </row>
    <row r="5" spans="1:29" ht="15" thickBot="1">
      <c r="B5" s="330" t="s">
        <v>155</v>
      </c>
      <c r="C5" s="583">
        <v>4935238</v>
      </c>
      <c r="D5" s="1474">
        <v>4894790</v>
      </c>
      <c r="E5" s="584">
        <v>4922292</v>
      </c>
      <c r="F5" s="578">
        <v>5.6186271525438276E-3</v>
      </c>
      <c r="G5" s="331">
        <v>-2.6231764303970753E-3</v>
      </c>
      <c r="H5" s="583">
        <v>9861164</v>
      </c>
      <c r="I5" s="584">
        <v>9817082</v>
      </c>
      <c r="J5" s="525">
        <v>-4.4702633482213662E-3</v>
      </c>
      <c r="L5" s="5"/>
      <c r="M5" s="1472" t="s">
        <v>102</v>
      </c>
      <c r="N5" s="1475" t="s">
        <v>182</v>
      </c>
      <c r="O5" s="1858"/>
      <c r="P5" s="1847"/>
      <c r="Q5" s="1475" t="s">
        <v>182</v>
      </c>
      <c r="R5" s="1858"/>
      <c r="S5" s="1847"/>
      <c r="T5" s="1475" t="s">
        <v>182</v>
      </c>
      <c r="U5" s="1858"/>
      <c r="V5" s="1847"/>
      <c r="W5" s="19"/>
      <c r="X5" s="585" t="s">
        <v>182</v>
      </c>
      <c r="Y5" s="1473" t="s">
        <v>181</v>
      </c>
      <c r="Z5" s="1368" t="s">
        <v>174</v>
      </c>
      <c r="AA5" s="1473" t="s">
        <v>182</v>
      </c>
      <c r="AB5" s="1473" t="s">
        <v>181</v>
      </c>
      <c r="AC5" s="1368" t="s">
        <v>174</v>
      </c>
    </row>
    <row r="6" spans="1:29">
      <c r="A6" s="602"/>
      <c r="B6" s="98" t="s">
        <v>156</v>
      </c>
      <c r="C6" s="439">
        <v>3921374</v>
      </c>
      <c r="D6" s="440">
        <v>3847640</v>
      </c>
      <c r="E6" s="614">
        <v>3840725</v>
      </c>
      <c r="F6" s="261">
        <v>-1.7972055597717043E-3</v>
      </c>
      <c r="G6" s="639">
        <v>-2.0566515716174995E-2</v>
      </c>
      <c r="H6" s="439">
        <v>7790166</v>
      </c>
      <c r="I6" s="614">
        <v>7688365</v>
      </c>
      <c r="J6" s="99">
        <v>-1.3067885844794578E-2</v>
      </c>
      <c r="L6" s="5"/>
      <c r="M6" s="1148" t="s">
        <v>681</v>
      </c>
      <c r="N6" s="1476"/>
      <c r="O6" s="1477"/>
      <c r="P6" s="1147"/>
      <c r="Q6" s="1476"/>
      <c r="R6" s="1477"/>
      <c r="S6" s="1147"/>
      <c r="T6" s="1476"/>
      <c r="U6" s="1477"/>
      <c r="V6" s="1147"/>
      <c r="W6" s="19"/>
      <c r="X6" s="1149"/>
      <c r="Y6" s="1477"/>
      <c r="Z6" s="1147"/>
      <c r="AA6" s="1477"/>
      <c r="AB6" s="1477"/>
      <c r="AC6" s="1147"/>
    </row>
    <row r="7" spans="1:29">
      <c r="B7" s="98" t="s">
        <v>157</v>
      </c>
      <c r="C7" s="439">
        <v>10136</v>
      </c>
      <c r="D7" s="440">
        <v>25109</v>
      </c>
      <c r="E7" s="614">
        <v>22923</v>
      </c>
      <c r="F7" s="261">
        <v>-8.7060416583695094E-2</v>
      </c>
      <c r="G7" s="639">
        <v>1.2615430149960536</v>
      </c>
      <c r="H7" s="439">
        <v>20997</v>
      </c>
      <c r="I7" s="614">
        <v>48033</v>
      </c>
      <c r="J7" s="99">
        <v>1.2876125160737248</v>
      </c>
      <c r="L7" s="5"/>
      <c r="M7" s="108" t="s">
        <v>183</v>
      </c>
      <c r="N7" s="677">
        <v>29146</v>
      </c>
      <c r="O7" s="678">
        <v>320</v>
      </c>
      <c r="P7" s="753">
        <v>4.391683249845605E-2</v>
      </c>
      <c r="Q7" s="677">
        <v>38821</v>
      </c>
      <c r="R7" s="678">
        <v>345</v>
      </c>
      <c r="S7" s="753">
        <v>3.5547770536565264E-2</v>
      </c>
      <c r="T7" s="677">
        <v>35864</v>
      </c>
      <c r="U7" s="678">
        <v>342</v>
      </c>
      <c r="V7" s="753">
        <v>3.8144099933080523E-2</v>
      </c>
      <c r="W7" s="19"/>
      <c r="X7" s="677">
        <v>26568</v>
      </c>
      <c r="Y7" s="678">
        <v>654</v>
      </c>
      <c r="Z7" s="753">
        <v>4.9232158988256551E-2</v>
      </c>
      <c r="AA7" s="677">
        <v>37162</v>
      </c>
      <c r="AB7" s="678">
        <v>687</v>
      </c>
      <c r="AC7" s="753">
        <v>3.6973252246918893E-2</v>
      </c>
    </row>
    <row r="8" spans="1:29">
      <c r="B8" s="98" t="s">
        <v>158</v>
      </c>
      <c r="C8" s="439">
        <v>319829</v>
      </c>
      <c r="D8" s="440">
        <v>344622</v>
      </c>
      <c r="E8" s="614">
        <v>342323</v>
      </c>
      <c r="F8" s="261">
        <v>-6.6710772962840443E-3</v>
      </c>
      <c r="G8" s="639">
        <v>7.0331333306235519E-2</v>
      </c>
      <c r="H8" s="439">
        <v>654288</v>
      </c>
      <c r="I8" s="614">
        <v>686945</v>
      </c>
      <c r="J8" s="99">
        <v>4.9912271048834764E-2</v>
      </c>
      <c r="L8" s="5"/>
      <c r="M8" s="108" t="s">
        <v>184</v>
      </c>
      <c r="N8" s="677">
        <v>1652</v>
      </c>
      <c r="O8" s="678">
        <v>26</v>
      </c>
      <c r="P8" s="753">
        <v>6.2953995157384993E-2</v>
      </c>
      <c r="Q8" s="677">
        <v>1434</v>
      </c>
      <c r="R8" s="678">
        <v>19</v>
      </c>
      <c r="S8" s="753">
        <v>5.2998605299860529E-2</v>
      </c>
      <c r="T8" s="677">
        <v>3215</v>
      </c>
      <c r="U8" s="678">
        <v>69</v>
      </c>
      <c r="V8" s="753">
        <v>8.5847589424572324E-2</v>
      </c>
      <c r="W8" s="19"/>
      <c r="X8" s="677">
        <v>1594</v>
      </c>
      <c r="Y8" s="678">
        <v>54</v>
      </c>
      <c r="Z8" s="753">
        <v>6.775407779171895E-2</v>
      </c>
      <c r="AA8" s="677">
        <v>2813</v>
      </c>
      <c r="AB8" s="678">
        <v>89</v>
      </c>
      <c r="AC8" s="753">
        <v>6.3277639530750093E-2</v>
      </c>
    </row>
    <row r="9" spans="1:29">
      <c r="B9" s="98" t="s">
        <v>159</v>
      </c>
      <c r="C9" s="439">
        <v>657897</v>
      </c>
      <c r="D9" s="440">
        <v>657872</v>
      </c>
      <c r="E9" s="614">
        <v>647186</v>
      </c>
      <c r="F9" s="261">
        <v>-1.624328136780407E-2</v>
      </c>
      <c r="G9" s="639">
        <v>-1.6280663994515859E-2</v>
      </c>
      <c r="H9" s="439">
        <v>1340972</v>
      </c>
      <c r="I9" s="614">
        <v>1305058</v>
      </c>
      <c r="J9" s="99">
        <v>-2.6782065546484192E-2</v>
      </c>
      <c r="L9" s="5"/>
      <c r="M9" s="108" t="s">
        <v>185</v>
      </c>
      <c r="N9" s="677">
        <v>52491</v>
      </c>
      <c r="O9" s="678">
        <v>668</v>
      </c>
      <c r="P9" s="753">
        <v>5.0903964489150522E-2</v>
      </c>
      <c r="Q9" s="677">
        <v>54716</v>
      </c>
      <c r="R9" s="678">
        <v>683</v>
      </c>
      <c r="S9" s="753">
        <v>4.9930550478836169E-2</v>
      </c>
      <c r="T9" s="677">
        <v>53604</v>
      </c>
      <c r="U9" s="678">
        <v>670</v>
      </c>
      <c r="V9" s="753">
        <v>4.999626893515409E-2</v>
      </c>
      <c r="W9" s="19"/>
      <c r="X9" s="677">
        <v>52320</v>
      </c>
      <c r="Y9" s="678">
        <v>1362</v>
      </c>
      <c r="Z9" s="753">
        <v>5.2064220183486241E-2</v>
      </c>
      <c r="AA9" s="677">
        <v>52715</v>
      </c>
      <c r="AB9" s="678">
        <v>1353</v>
      </c>
      <c r="AC9" s="753">
        <v>5.1332637769135922E-2</v>
      </c>
    </row>
    <row r="10" spans="1:29" ht="15" thickBot="1">
      <c r="B10" s="98" t="s">
        <v>160</v>
      </c>
      <c r="C10" s="439">
        <v>26002</v>
      </c>
      <c r="D10" s="440">
        <v>19547</v>
      </c>
      <c r="E10" s="614">
        <v>69135</v>
      </c>
      <c r="F10" s="261">
        <v>2.5368598761958356</v>
      </c>
      <c r="G10" s="639">
        <v>1.6588339358510884</v>
      </c>
      <c r="H10" s="439">
        <v>54741</v>
      </c>
      <c r="I10" s="614">
        <v>88681</v>
      </c>
      <c r="J10" s="99">
        <v>0.62001059534900715</v>
      </c>
      <c r="L10" s="5"/>
      <c r="M10" s="108" t="s">
        <v>59</v>
      </c>
      <c r="N10" s="677">
        <v>143873</v>
      </c>
      <c r="O10" s="678">
        <v>3922</v>
      </c>
      <c r="P10" s="753">
        <v>0.10904061220659887</v>
      </c>
      <c r="Q10" s="677">
        <v>143465</v>
      </c>
      <c r="R10" s="678">
        <v>3848</v>
      </c>
      <c r="S10" s="753">
        <v>0.10728749172271983</v>
      </c>
      <c r="T10" s="677">
        <v>141079</v>
      </c>
      <c r="U10" s="678">
        <v>3841</v>
      </c>
      <c r="V10" s="753">
        <v>0.10890352214007755</v>
      </c>
      <c r="W10" s="508"/>
      <c r="X10" s="677">
        <v>145961</v>
      </c>
      <c r="Y10" s="678">
        <v>7790</v>
      </c>
      <c r="Z10" s="753">
        <v>0.10674084173169546</v>
      </c>
      <c r="AA10" s="677">
        <v>143348</v>
      </c>
      <c r="AB10" s="678">
        <v>7688</v>
      </c>
      <c r="AC10" s="753">
        <v>0.10726344281050311</v>
      </c>
    </row>
    <row r="11" spans="1:29" ht="15" thickBot="1">
      <c r="B11" s="100" t="s">
        <v>161</v>
      </c>
      <c r="C11" s="442">
        <v>1466774</v>
      </c>
      <c r="D11" s="443">
        <v>1322778</v>
      </c>
      <c r="E11" s="616">
        <v>1306921</v>
      </c>
      <c r="F11" s="332">
        <v>-1.1987650233070099E-2</v>
      </c>
      <c r="G11" s="644">
        <v>-0.10898270626558693</v>
      </c>
      <c r="H11" s="442">
        <v>2966577</v>
      </c>
      <c r="I11" s="616">
        <v>2629699</v>
      </c>
      <c r="J11" s="101">
        <v>-0.11355781427551012</v>
      </c>
      <c r="L11" s="5"/>
      <c r="M11" s="679" t="s">
        <v>186</v>
      </c>
      <c r="N11" s="680">
        <v>227162</v>
      </c>
      <c r="O11" s="681">
        <v>4936</v>
      </c>
      <c r="P11" s="682">
        <v>8.6915945448622564E-2</v>
      </c>
      <c r="Q11" s="680">
        <v>238436</v>
      </c>
      <c r="R11" s="681">
        <v>4895</v>
      </c>
      <c r="S11" s="682">
        <v>8.2118472042812321E-2</v>
      </c>
      <c r="T11" s="680">
        <v>233762</v>
      </c>
      <c r="U11" s="681">
        <v>4922</v>
      </c>
      <c r="V11" s="682">
        <v>8.4222414250391425E-2</v>
      </c>
      <c r="W11" s="19"/>
      <c r="X11" s="680">
        <v>226443</v>
      </c>
      <c r="Y11" s="681">
        <v>9860</v>
      </c>
      <c r="Z11" s="682">
        <v>8.7085933325384307E-2</v>
      </c>
      <c r="AA11" s="680">
        <v>236038</v>
      </c>
      <c r="AB11" s="681">
        <v>9817</v>
      </c>
      <c r="AC11" s="682">
        <v>8.3181521619400262E-2</v>
      </c>
    </row>
    <row r="12" spans="1:29" ht="15" thickBot="1">
      <c r="B12" s="102" t="s">
        <v>162</v>
      </c>
      <c r="C12" s="442">
        <v>1342088</v>
      </c>
      <c r="D12" s="443">
        <v>1187156</v>
      </c>
      <c r="E12" s="616">
        <v>1167866</v>
      </c>
      <c r="F12" s="332">
        <v>-1.6248917581177198E-2</v>
      </c>
      <c r="G12" s="644">
        <v>-0.12981414035443278</v>
      </c>
      <c r="H12" s="442">
        <v>2719887</v>
      </c>
      <c r="I12" s="616">
        <v>2355023</v>
      </c>
      <c r="J12" s="101">
        <v>-0.13414674947893057</v>
      </c>
      <c r="L12" s="5"/>
      <c r="M12" s="683" t="s">
        <v>187</v>
      </c>
      <c r="N12" s="684">
        <v>0.57418934504890784</v>
      </c>
      <c r="O12" s="685">
        <v>0.69388168557536467</v>
      </c>
      <c r="P12" s="686">
        <v>0.10503396353711456</v>
      </c>
      <c r="Q12" s="684">
        <v>0.55587662936804849</v>
      </c>
      <c r="R12" s="685">
        <v>0.70500510725229826</v>
      </c>
      <c r="S12" s="686">
        <v>0.10414890486717318</v>
      </c>
      <c r="T12" s="684">
        <v>0.56537418399911021</v>
      </c>
      <c r="U12" s="685">
        <v>0.71068671271840711</v>
      </c>
      <c r="V12" s="686">
        <v>0.10586926749544123</v>
      </c>
      <c r="W12" s="19"/>
      <c r="X12" s="684">
        <v>0.57197617060363981</v>
      </c>
      <c r="Y12" s="685">
        <v>0.69645030425963483</v>
      </c>
      <c r="Z12" s="686">
        <v>0.10603767757875232</v>
      </c>
      <c r="AA12" s="684">
        <v>0.55612231928757239</v>
      </c>
      <c r="AB12" s="685">
        <v>0.70795558724661301</v>
      </c>
      <c r="AC12" s="686">
        <v>0.1058918531836119</v>
      </c>
    </row>
    <row r="13" spans="1:29" ht="15" thickBot="1">
      <c r="B13" s="103" t="s">
        <v>163</v>
      </c>
      <c r="C13" s="439">
        <v>738010</v>
      </c>
      <c r="D13" s="440">
        <v>619613</v>
      </c>
      <c r="E13" s="614">
        <v>541014</v>
      </c>
      <c r="F13" s="261">
        <v>-0.12685176069578916</v>
      </c>
      <c r="G13" s="639">
        <v>-0.26692863240335496</v>
      </c>
      <c r="H13" s="439">
        <v>1517536</v>
      </c>
      <c r="I13" s="614">
        <v>1160627</v>
      </c>
      <c r="J13" s="99">
        <v>-0.23518980768825254</v>
      </c>
      <c r="L13" s="5"/>
      <c r="M13" s="683" t="s">
        <v>188</v>
      </c>
      <c r="N13" s="684">
        <v>0.42581065495109216</v>
      </c>
      <c r="O13" s="685">
        <v>0.30611831442463533</v>
      </c>
      <c r="P13" s="686">
        <v>6.2484492597800013E-2</v>
      </c>
      <c r="Q13" s="684">
        <v>0.44412337063195156</v>
      </c>
      <c r="R13" s="685">
        <v>0.29499489274770174</v>
      </c>
      <c r="S13" s="686">
        <v>5.4544596062137025E-2</v>
      </c>
      <c r="T13" s="684">
        <v>0.43462581600088979</v>
      </c>
      <c r="U13" s="685">
        <v>0.28931328728159283</v>
      </c>
      <c r="V13" s="686">
        <v>5.6063543932519021E-2</v>
      </c>
      <c r="W13" s="19"/>
      <c r="X13" s="684">
        <v>0.42802382939636024</v>
      </c>
      <c r="Y13" s="685">
        <v>0.30354969574036511</v>
      </c>
      <c r="Z13" s="686">
        <v>6.1760366476481331E-2</v>
      </c>
      <c r="AA13" s="684">
        <v>0.44387768071242767</v>
      </c>
      <c r="AB13" s="685">
        <v>0.29204441275338699</v>
      </c>
      <c r="AC13" s="686">
        <v>5.4728362539609818E-2</v>
      </c>
    </row>
    <row r="14" spans="1:29">
      <c r="B14" s="103" t="s">
        <v>164</v>
      </c>
      <c r="C14" s="439">
        <v>267285</v>
      </c>
      <c r="D14" s="440">
        <v>266202</v>
      </c>
      <c r="E14" s="614">
        <v>265710</v>
      </c>
      <c r="F14" s="261">
        <v>-1.8482205242635291E-3</v>
      </c>
      <c r="G14" s="639">
        <v>-5.8925865649026316E-3</v>
      </c>
      <c r="H14" s="439">
        <v>532169</v>
      </c>
      <c r="I14" s="614">
        <v>531913</v>
      </c>
      <c r="J14" s="99">
        <v>-4.8105019270194241E-4</v>
      </c>
      <c r="L14" s="5"/>
      <c r="M14" s="19"/>
      <c r="N14" s="19"/>
      <c r="O14" s="19"/>
      <c r="P14" s="19"/>
      <c r="Q14" s="19"/>
      <c r="R14" s="19"/>
      <c r="S14" s="19"/>
      <c r="T14" s="19"/>
      <c r="U14" s="19"/>
      <c r="V14" s="19"/>
      <c r="W14" s="19"/>
      <c r="X14" s="19"/>
      <c r="Y14" s="19"/>
      <c r="Z14" s="19"/>
      <c r="AA14" s="19"/>
      <c r="AB14" s="19"/>
      <c r="AC14" s="19"/>
    </row>
    <row r="15" spans="1:29">
      <c r="B15" s="103" t="s">
        <v>165</v>
      </c>
      <c r="C15" s="439">
        <v>200739</v>
      </c>
      <c r="D15" s="440">
        <v>168024</v>
      </c>
      <c r="E15" s="614">
        <v>193125</v>
      </c>
      <c r="F15" s="261">
        <v>0.14938937294672189</v>
      </c>
      <c r="G15" s="639">
        <v>-3.792984920717947E-2</v>
      </c>
      <c r="H15" s="439">
        <v>397369</v>
      </c>
      <c r="I15" s="614">
        <v>361150</v>
      </c>
      <c r="J15" s="99">
        <v>-9.1147019520898709E-2</v>
      </c>
      <c r="M15" s="19"/>
      <c r="N15" s="19"/>
      <c r="O15" s="19"/>
      <c r="P15" s="19"/>
      <c r="Q15" s="19"/>
      <c r="R15" s="19"/>
      <c r="S15" s="19"/>
      <c r="T15" s="19"/>
      <c r="U15" s="19"/>
      <c r="V15" s="19"/>
      <c r="W15" s="19"/>
      <c r="X15" s="19"/>
      <c r="Y15" s="19"/>
      <c r="Z15" s="19"/>
      <c r="AA15" s="19"/>
      <c r="AB15" s="19"/>
      <c r="AC15" s="19"/>
    </row>
    <row r="16" spans="1:29" ht="15" thickBot="1">
      <c r="B16" s="104" t="s">
        <v>166</v>
      </c>
      <c r="C16" s="439">
        <v>136054</v>
      </c>
      <c r="D16" s="440">
        <v>133317</v>
      </c>
      <c r="E16" s="614">
        <v>168017</v>
      </c>
      <c r="F16" s="261">
        <v>0.26028188453085505</v>
      </c>
      <c r="G16" s="639">
        <v>0.23492877827921266</v>
      </c>
      <c r="H16" s="439">
        <v>272813</v>
      </c>
      <c r="I16" s="614">
        <v>301333</v>
      </c>
      <c r="J16" s="99">
        <v>0.10454047277805677</v>
      </c>
      <c r="M16" s="19"/>
      <c r="N16" s="19"/>
      <c r="O16" s="19"/>
      <c r="P16" s="19"/>
      <c r="Q16" s="19"/>
      <c r="R16" s="19"/>
      <c r="S16" s="19"/>
      <c r="T16" s="19"/>
      <c r="U16" s="19"/>
      <c r="V16" s="19"/>
      <c r="W16" s="19"/>
      <c r="X16" s="19"/>
      <c r="Y16" s="19"/>
      <c r="Z16" s="19"/>
      <c r="AA16" s="19"/>
      <c r="AB16" s="19"/>
      <c r="AC16" s="19"/>
    </row>
    <row r="17" spans="2:29" ht="15" thickBot="1">
      <c r="B17" s="102" t="s">
        <v>167</v>
      </c>
      <c r="C17" s="442">
        <v>124686</v>
      </c>
      <c r="D17" s="443">
        <v>135622</v>
      </c>
      <c r="E17" s="616">
        <v>139055</v>
      </c>
      <c r="F17" s="332">
        <v>2.5313002315258588E-2</v>
      </c>
      <c r="G17" s="644">
        <v>0.1152414866143753</v>
      </c>
      <c r="H17" s="442">
        <v>246690</v>
      </c>
      <c r="I17" s="616">
        <v>274676</v>
      </c>
      <c r="J17" s="101">
        <v>0.11344602537597795</v>
      </c>
      <c r="M17" s="1850" t="s">
        <v>189</v>
      </c>
      <c r="N17" s="1854" t="s">
        <v>661</v>
      </c>
      <c r="O17" s="1854"/>
      <c r="P17" s="1859"/>
      <c r="Q17" s="1854" t="s">
        <v>540</v>
      </c>
      <c r="R17" s="1854"/>
      <c r="S17" s="1855"/>
      <c r="T17" s="1854" t="s">
        <v>662</v>
      </c>
      <c r="U17" s="1860"/>
      <c r="V17" s="1855"/>
      <c r="W17" s="19"/>
      <c r="X17" s="1853" t="s">
        <v>663</v>
      </c>
      <c r="Y17" s="1860"/>
      <c r="Z17" s="1855"/>
      <c r="AA17" s="1853" t="s">
        <v>664</v>
      </c>
      <c r="AB17" s="1860"/>
      <c r="AC17" s="1855"/>
    </row>
    <row r="18" spans="2:29" ht="15" thickBot="1">
      <c r="B18" s="105" t="s">
        <v>45</v>
      </c>
      <c r="C18" s="581">
        <v>3468464</v>
      </c>
      <c r="D18" s="582">
        <v>3572012</v>
      </c>
      <c r="E18" s="600">
        <v>3615371</v>
      </c>
      <c r="F18" s="537">
        <v>1.2138537048587743E-2</v>
      </c>
      <c r="G18" s="538">
        <v>4.2355059761323748E-2</v>
      </c>
      <c r="H18" s="581">
        <v>6894587</v>
      </c>
      <c r="I18" s="600">
        <v>7187383</v>
      </c>
      <c r="J18" s="539">
        <v>4.2467518358967692E-2</v>
      </c>
      <c r="M18" s="1851"/>
      <c r="N18" s="110" t="s">
        <v>180</v>
      </c>
      <c r="O18" s="1857" t="s">
        <v>190</v>
      </c>
      <c r="P18" s="1846" t="s">
        <v>174</v>
      </c>
      <c r="Q18" s="687" t="s">
        <v>180</v>
      </c>
      <c r="R18" s="1857" t="s">
        <v>190</v>
      </c>
      <c r="S18" s="1846" t="s">
        <v>174</v>
      </c>
      <c r="T18" s="687" t="s">
        <v>180</v>
      </c>
      <c r="U18" s="1857" t="s">
        <v>190</v>
      </c>
      <c r="V18" s="1846" t="s">
        <v>174</v>
      </c>
      <c r="W18" s="19"/>
      <c r="X18" s="110" t="s">
        <v>180</v>
      </c>
      <c r="Y18" s="676"/>
      <c r="Z18" s="1165"/>
      <c r="AA18" s="1166" t="s">
        <v>180</v>
      </c>
      <c r="AB18" s="676"/>
      <c r="AC18" s="1165"/>
    </row>
    <row r="19" spans="2:29" ht="15" thickBot="1">
      <c r="B19" s="902" t="s">
        <v>356</v>
      </c>
      <c r="C19" s="905">
        <v>1093371</v>
      </c>
      <c r="D19" s="906">
        <v>581893</v>
      </c>
      <c r="E19" s="907">
        <v>575159</v>
      </c>
      <c r="F19" s="106">
        <v>0</v>
      </c>
      <c r="G19" s="1360">
        <v>0</v>
      </c>
      <c r="H19" s="581">
        <v>1908070</v>
      </c>
      <c r="I19" s="600">
        <v>1157052</v>
      </c>
      <c r="J19" s="539">
        <v>0</v>
      </c>
      <c r="M19" s="1472" t="s">
        <v>102</v>
      </c>
      <c r="N19" s="110" t="s">
        <v>182</v>
      </c>
      <c r="O19" s="1857"/>
      <c r="P19" s="1846"/>
      <c r="Q19" s="687" t="s">
        <v>182</v>
      </c>
      <c r="R19" s="1857"/>
      <c r="S19" s="1846"/>
      <c r="T19" s="687" t="s">
        <v>182</v>
      </c>
      <c r="U19" s="1857"/>
      <c r="V19" s="1846"/>
      <c r="W19" s="19"/>
      <c r="X19" s="110" t="s">
        <v>182</v>
      </c>
      <c r="Y19" s="1166" t="s">
        <v>190</v>
      </c>
      <c r="Z19" s="1165" t="s">
        <v>174</v>
      </c>
      <c r="AA19" s="1166" t="s">
        <v>182</v>
      </c>
      <c r="AB19" s="1166" t="s">
        <v>190</v>
      </c>
      <c r="AC19" s="1165" t="s">
        <v>174</v>
      </c>
    </row>
    <row r="20" spans="2:29" ht="26.5" thickBot="1">
      <c r="B20" s="902" t="s">
        <v>358</v>
      </c>
      <c r="C20" s="581">
        <v>2375093</v>
      </c>
      <c r="D20" s="582">
        <v>2990119</v>
      </c>
      <c r="E20" s="600">
        <v>3040212</v>
      </c>
      <c r="F20" s="903">
        <v>1.6752844953662378E-2</v>
      </c>
      <c r="G20" s="904">
        <v>0.28003913952001036</v>
      </c>
      <c r="H20" s="583">
        <v>4986517</v>
      </c>
      <c r="I20" s="584">
        <v>6030331</v>
      </c>
      <c r="J20" s="1160">
        <v>0.20932727192146341</v>
      </c>
      <c r="M20" s="1150" t="s">
        <v>681</v>
      </c>
      <c r="N20" s="1151"/>
      <c r="O20" s="1152"/>
      <c r="P20" s="1153"/>
      <c r="Q20" s="1154"/>
      <c r="R20" s="1152"/>
      <c r="S20" s="1153"/>
      <c r="T20" s="1154"/>
      <c r="U20" s="1152"/>
      <c r="V20" s="1153"/>
      <c r="W20" s="19"/>
      <c r="X20" s="1151"/>
      <c r="Y20" s="1152"/>
      <c r="Z20" s="1153"/>
      <c r="AA20" s="1152"/>
      <c r="AB20" s="1152"/>
      <c r="AC20" s="1153"/>
    </row>
    <row r="21" spans="2:29" ht="15" thickBot="1">
      <c r="B21" s="333" t="s">
        <v>169</v>
      </c>
      <c r="C21" s="579">
        <v>227161179</v>
      </c>
      <c r="D21" s="580">
        <v>238435116.5</v>
      </c>
      <c r="E21" s="603">
        <v>233761957</v>
      </c>
      <c r="F21" s="334">
        <v>-1.9599292120210825E-2</v>
      </c>
      <c r="G21" s="1123">
        <v>2.9057685072148707E-2</v>
      </c>
      <c r="H21" s="580">
        <v>226444443.5</v>
      </c>
      <c r="I21" s="580">
        <v>236038085.5</v>
      </c>
      <c r="J21" s="526">
        <v>4.2366427065806983E-2</v>
      </c>
      <c r="M21" s="108" t="s">
        <v>191</v>
      </c>
      <c r="N21" s="677">
        <v>149914</v>
      </c>
      <c r="O21" s="678">
        <v>738</v>
      </c>
      <c r="P21" s="753">
        <v>1.9691289672745707E-2</v>
      </c>
      <c r="Q21" s="677">
        <v>159731</v>
      </c>
      <c r="R21" s="678">
        <v>620</v>
      </c>
      <c r="S21" s="753">
        <v>1.5526103261107737E-2</v>
      </c>
      <c r="T21" s="677">
        <v>156171</v>
      </c>
      <c r="U21" s="678">
        <v>541</v>
      </c>
      <c r="V21" s="753">
        <v>1.3856605899943012E-2</v>
      </c>
      <c r="W21" s="19"/>
      <c r="X21" s="677">
        <v>149839</v>
      </c>
      <c r="Y21" s="678">
        <v>1518</v>
      </c>
      <c r="Z21" s="753">
        <v>2.0261747609100433E-2</v>
      </c>
      <c r="AA21" s="677">
        <v>158283</v>
      </c>
      <c r="AB21" s="678">
        <v>1160</v>
      </c>
      <c r="AC21" s="753">
        <v>1.4657291054629998E-2</v>
      </c>
    </row>
    <row r="22" spans="2:29" ht="15">
      <c r="B22" s="335" t="s">
        <v>737</v>
      </c>
      <c r="C22" s="1358">
        <v>6.3270493942981343E-2</v>
      </c>
      <c r="D22" s="1359">
        <v>6.2199462133338906E-2</v>
      </c>
      <c r="E22" s="1359">
        <v>6.4243575784232509E-2</v>
      </c>
      <c r="F22" s="337" t="s">
        <v>803</v>
      </c>
      <c r="G22" s="746" t="s">
        <v>804</v>
      </c>
      <c r="H22" s="1359">
        <v>6.3073104286615014E-2</v>
      </c>
      <c r="I22" s="1359">
        <v>6.3227584516228424E-2</v>
      </c>
      <c r="J22" s="527" t="s">
        <v>805</v>
      </c>
      <c r="M22" s="108" t="s">
        <v>192</v>
      </c>
      <c r="N22" s="677">
        <v>17851</v>
      </c>
      <c r="O22" s="678">
        <v>268</v>
      </c>
      <c r="P22" s="753">
        <v>6.0052658114391352E-2</v>
      </c>
      <c r="Q22" s="677">
        <v>17683</v>
      </c>
      <c r="R22" s="678">
        <v>266</v>
      </c>
      <c r="S22" s="753">
        <v>6.0170785500197929E-2</v>
      </c>
      <c r="T22" s="677">
        <v>17107</v>
      </c>
      <c r="U22" s="678">
        <v>265</v>
      </c>
      <c r="V22" s="753">
        <v>6.1962939147717305E-2</v>
      </c>
      <c r="W22" s="19"/>
      <c r="X22" s="677">
        <v>18952</v>
      </c>
      <c r="Y22" s="678">
        <v>532</v>
      </c>
      <c r="Z22" s="753">
        <v>5.6141831996623051E-2</v>
      </c>
      <c r="AA22" s="677">
        <v>16825</v>
      </c>
      <c r="AB22" s="678">
        <v>532</v>
      </c>
      <c r="AC22" s="753">
        <v>6.3239227340267462E-2</v>
      </c>
    </row>
    <row r="23" spans="2:29" ht="15">
      <c r="B23" s="107" t="s">
        <v>738</v>
      </c>
      <c r="C23" s="1358">
        <v>4.4017714840263268E-2</v>
      </c>
      <c r="D23" s="1359">
        <v>5.2437594694655643E-2</v>
      </c>
      <c r="E23" s="1359">
        <v>5.4401786172589235E-2</v>
      </c>
      <c r="F23" s="337" t="s">
        <v>803</v>
      </c>
      <c r="G23" s="746" t="s">
        <v>806</v>
      </c>
      <c r="H23" s="1359">
        <v>4.6220670457740774E-2</v>
      </c>
      <c r="I23" s="1359">
        <v>5.3423641245387073E-2</v>
      </c>
      <c r="J23" s="527" t="s">
        <v>807</v>
      </c>
      <c r="M23" s="108" t="s">
        <v>193</v>
      </c>
      <c r="N23" s="677">
        <v>17747</v>
      </c>
      <c r="O23" s="678">
        <v>200</v>
      </c>
      <c r="P23" s="753">
        <v>4.5078041359102948E-2</v>
      </c>
      <c r="Q23" s="677">
        <v>15830</v>
      </c>
      <c r="R23" s="678">
        <v>168</v>
      </c>
      <c r="S23" s="753">
        <v>4.2451042324699935E-2</v>
      </c>
      <c r="T23" s="677">
        <v>13252</v>
      </c>
      <c r="U23" s="678">
        <v>193</v>
      </c>
      <c r="V23" s="753">
        <v>5.825535768185934E-2</v>
      </c>
      <c r="W23" s="508"/>
      <c r="X23" s="677">
        <v>16274</v>
      </c>
      <c r="Y23" s="678">
        <v>398</v>
      </c>
      <c r="Z23" s="753">
        <v>4.89123755683913E-2</v>
      </c>
      <c r="AA23" s="677">
        <v>14690</v>
      </c>
      <c r="AB23" s="678">
        <v>362</v>
      </c>
      <c r="AC23" s="753">
        <v>4.9285228046289993E-2</v>
      </c>
    </row>
    <row r="24" spans="2:29" ht="15" thickBot="1">
      <c r="B24" s="1478" t="s">
        <v>739</v>
      </c>
      <c r="C24" s="338">
        <v>0.31523204507816716</v>
      </c>
      <c r="D24" s="1479">
        <v>0.16290342809598624</v>
      </c>
      <c r="E24" s="1479">
        <v>0.1590871310302594</v>
      </c>
      <c r="F24" s="338" t="s">
        <v>876</v>
      </c>
      <c r="G24" s="1479" t="s">
        <v>877</v>
      </c>
      <c r="H24" s="338">
        <v>0.27674899163648237</v>
      </c>
      <c r="I24" s="1479">
        <v>0.16098376836186412</v>
      </c>
      <c r="J24" s="1480" t="s">
        <v>878</v>
      </c>
      <c r="M24" s="108" t="s">
        <v>194</v>
      </c>
      <c r="N24" s="677">
        <v>2392</v>
      </c>
      <c r="O24" s="678">
        <v>261</v>
      </c>
      <c r="P24" s="753">
        <v>0.43645484949832775</v>
      </c>
      <c r="Q24" s="677">
        <v>2754</v>
      </c>
      <c r="R24" s="678">
        <v>269</v>
      </c>
      <c r="S24" s="753">
        <v>0.39070442992011617</v>
      </c>
      <c r="T24" s="677">
        <v>4632</v>
      </c>
      <c r="U24" s="678">
        <v>307</v>
      </c>
      <c r="V24" s="753">
        <v>0.26511226252158893</v>
      </c>
      <c r="W24" s="19"/>
      <c r="X24" s="677">
        <v>2427</v>
      </c>
      <c r="Y24" s="678">
        <v>519</v>
      </c>
      <c r="Z24" s="753">
        <v>0.42768850432632882</v>
      </c>
      <c r="AA24" s="677">
        <v>4291</v>
      </c>
      <c r="AB24" s="678">
        <v>576</v>
      </c>
      <c r="AC24" s="753">
        <v>0.26846888837100907</v>
      </c>
    </row>
    <row r="25" spans="2:29" ht="15" thickBot="1">
      <c r="B25" s="1259" t="s">
        <v>686</v>
      </c>
      <c r="C25"/>
      <c r="D25"/>
      <c r="E25"/>
      <c r="F25" s="35"/>
      <c r="G25" s="35"/>
      <c r="M25" s="679" t="s">
        <v>195</v>
      </c>
      <c r="N25" s="680">
        <v>187904</v>
      </c>
      <c r="O25" s="681">
        <v>1467</v>
      </c>
      <c r="P25" s="682">
        <v>3.1228712534059944E-2</v>
      </c>
      <c r="Q25" s="680">
        <v>195998</v>
      </c>
      <c r="R25" s="681">
        <v>1323</v>
      </c>
      <c r="S25" s="682">
        <v>2.700027551301544E-2</v>
      </c>
      <c r="T25" s="680">
        <v>191162</v>
      </c>
      <c r="U25" s="681">
        <v>1306</v>
      </c>
      <c r="V25" s="682">
        <v>2.7327606951172305E-2</v>
      </c>
      <c r="W25" s="19"/>
      <c r="X25" s="680">
        <v>187492</v>
      </c>
      <c r="Y25" s="681">
        <v>2967</v>
      </c>
      <c r="Z25" s="682">
        <v>3.1649350372282552E-2</v>
      </c>
      <c r="AA25" s="680">
        <v>194089</v>
      </c>
      <c r="AB25" s="681">
        <v>2630</v>
      </c>
      <c r="AC25" s="682">
        <v>2.7100969143022017E-2</v>
      </c>
    </row>
    <row r="26" spans="2:29" ht="15" thickBot="1">
      <c r="B26" s="1481"/>
      <c r="D26" s="1482"/>
      <c r="E26" s="219"/>
      <c r="F26" s="1483"/>
      <c r="G26" s="35"/>
      <c r="M26" s="683" t="s">
        <v>196</v>
      </c>
      <c r="N26" s="1484">
        <v>0.49472603031335149</v>
      </c>
      <c r="O26" s="1485">
        <v>0.51738241308793453</v>
      </c>
      <c r="P26" s="686">
        <v>3.26588569400071E-2</v>
      </c>
      <c r="Q26" s="1484">
        <v>0.51686241696343838</v>
      </c>
      <c r="R26" s="1485">
        <v>0.5336356764928194</v>
      </c>
      <c r="S26" s="686">
        <v>2.7876490563057726E-2</v>
      </c>
      <c r="T26" s="1484">
        <v>0.52367102248354802</v>
      </c>
      <c r="U26" s="1485">
        <v>0.51914241960183771</v>
      </c>
      <c r="V26" s="686">
        <v>2.7091283239765847E-2</v>
      </c>
      <c r="W26" s="19"/>
      <c r="X26" s="1484">
        <v>0.49732788598980221</v>
      </c>
      <c r="Y26" s="1485">
        <v>0.5180316818335019</v>
      </c>
      <c r="Z26" s="686">
        <v>3.2966915116092017E-2</v>
      </c>
      <c r="AA26" s="1484">
        <v>0.51083781151945762</v>
      </c>
      <c r="AB26" s="1485">
        <v>0.52661596958174905</v>
      </c>
      <c r="AC26" s="686">
        <v>2.7938032032920484E-2</v>
      </c>
    </row>
    <row r="27" spans="2:29" ht="15" thickBot="1">
      <c r="B27" s="1481"/>
      <c r="D27" s="1482"/>
      <c r="E27" s="1482"/>
      <c r="F27" s="1483"/>
      <c r="G27" s="1483"/>
      <c r="M27" s="683" t="s">
        <v>197</v>
      </c>
      <c r="N27" s="1484">
        <v>0.50527396968664851</v>
      </c>
      <c r="O27" s="1485">
        <v>0.48261758691206547</v>
      </c>
      <c r="P27" s="686">
        <v>2.9828423369811362E-2</v>
      </c>
      <c r="Q27" s="1484">
        <v>0.48313758303656162</v>
      </c>
      <c r="R27" s="1485">
        <v>0.46636432350718066</v>
      </c>
      <c r="S27" s="686">
        <v>2.6062897332460346E-2</v>
      </c>
      <c r="T27" s="1484">
        <v>0.47632897751645203</v>
      </c>
      <c r="U27" s="1485">
        <v>0.48085758039816234</v>
      </c>
      <c r="V27" s="686">
        <v>2.7587418731330169E-2</v>
      </c>
      <c r="W27" s="508"/>
      <c r="X27" s="1484">
        <v>0.50267211401019773</v>
      </c>
      <c r="Y27" s="1485">
        <v>0.48196831816649816</v>
      </c>
      <c r="Z27" s="686">
        <v>3.0345793500058359E-2</v>
      </c>
      <c r="AA27" s="1484">
        <v>0.48916218848054244</v>
      </c>
      <c r="AB27" s="1485">
        <v>0.47338403041825095</v>
      </c>
      <c r="AC27" s="686">
        <v>2.6226814547982431E-2</v>
      </c>
    </row>
    <row r="28" spans="2:29" ht="15" thickBot="1">
      <c r="B28" s="1481"/>
      <c r="D28" s="1482"/>
      <c r="E28" s="1482"/>
      <c r="F28" s="1483"/>
      <c r="G28" s="1483"/>
      <c r="M28" s="19"/>
      <c r="N28" s="141"/>
      <c r="O28" s="141"/>
      <c r="P28" s="141"/>
      <c r="Q28" s="141"/>
      <c r="R28" s="141"/>
      <c r="S28" s="141"/>
      <c r="T28" s="141"/>
      <c r="U28" s="141"/>
      <c r="V28" s="141"/>
      <c r="W28" s="19"/>
      <c r="X28" s="19"/>
      <c r="Y28" s="19"/>
      <c r="Z28" s="19"/>
      <c r="AA28" s="19"/>
      <c r="AB28" s="19"/>
      <c r="AC28" s="19"/>
    </row>
    <row r="29" spans="2:29" ht="15" thickBot="1">
      <c r="B29"/>
      <c r="C29"/>
      <c r="D29"/>
      <c r="E29"/>
      <c r="F29"/>
      <c r="G29"/>
      <c r="M29" s="679" t="s">
        <v>742</v>
      </c>
      <c r="N29" s="680">
        <v>227162</v>
      </c>
      <c r="O29" s="681">
        <v>3469</v>
      </c>
      <c r="P29" s="682">
        <v>6.1084160202850832E-2</v>
      </c>
      <c r="Q29" s="680">
        <v>238436</v>
      </c>
      <c r="R29" s="681">
        <v>3572</v>
      </c>
      <c r="S29" s="682">
        <v>5.9923837004479188E-2</v>
      </c>
      <c r="T29" s="680">
        <v>233762</v>
      </c>
      <c r="U29" s="681">
        <v>3616</v>
      </c>
      <c r="V29" s="682">
        <v>6.1874898400937704E-2</v>
      </c>
      <c r="W29" s="19"/>
      <c r="X29" s="680">
        <v>226443</v>
      </c>
      <c r="Y29" s="681">
        <v>6893</v>
      </c>
      <c r="Z29" s="682">
        <v>6.0880663124936521E-2</v>
      </c>
      <c r="AA29" s="680">
        <v>236038</v>
      </c>
      <c r="AB29" s="681">
        <v>7187</v>
      </c>
      <c r="AC29" s="682">
        <v>6.0896974216016066E-2</v>
      </c>
    </row>
    <row r="30" spans="2:29" ht="15" thickBot="1">
      <c r="B30" s="328" t="s">
        <v>170</v>
      </c>
      <c r="C30" s="1848" t="s">
        <v>23</v>
      </c>
      <c r="D30" s="1848"/>
      <c r="E30" s="1848"/>
      <c r="F30" s="1848" t="s">
        <v>42</v>
      </c>
      <c r="G30" s="1849"/>
      <c r="H30" s="1844" t="s">
        <v>25</v>
      </c>
      <c r="I30" s="1845"/>
      <c r="J30" s="1164" t="s">
        <v>154</v>
      </c>
      <c r="M30" s="683" t="s">
        <v>198</v>
      </c>
      <c r="N30" s="1484">
        <v>0.57418934504890784</v>
      </c>
      <c r="O30" s="1485">
        <v>0.7685211876621505</v>
      </c>
      <c r="P30" s="686">
        <v>8.1757823880276609E-2</v>
      </c>
      <c r="Q30" s="1484">
        <v>0.55587662936804849</v>
      </c>
      <c r="R30" s="1485">
        <v>0.76847704367301228</v>
      </c>
      <c r="S30" s="686">
        <v>8.2842290310168168E-2</v>
      </c>
      <c r="T30" s="1484">
        <v>0.56537418399911021</v>
      </c>
      <c r="U30" s="1485">
        <v>0.77986725663716816</v>
      </c>
      <c r="V30" s="686">
        <v>8.5349152183288812E-2</v>
      </c>
      <c r="W30" s="19"/>
      <c r="X30" s="1484">
        <v>0.57197617060363981</v>
      </c>
      <c r="Y30" s="1485">
        <v>0.77324822283475991</v>
      </c>
      <c r="Z30" s="686">
        <v>8.230389129092032E-2</v>
      </c>
      <c r="AA30" s="1484">
        <v>0.55612231928757239</v>
      </c>
      <c r="AB30" s="1485">
        <v>0.77431473493808267</v>
      </c>
      <c r="AC30" s="686">
        <v>8.4789663736230245E-2</v>
      </c>
    </row>
    <row r="31" spans="2:29" ht="15" thickBot="1">
      <c r="B31" s="1472" t="s">
        <v>44</v>
      </c>
      <c r="C31" s="110" t="s">
        <v>661</v>
      </c>
      <c r="D31" s="1166" t="s">
        <v>540</v>
      </c>
      <c r="E31" s="278" t="s">
        <v>662</v>
      </c>
      <c r="F31" s="329" t="s">
        <v>26</v>
      </c>
      <c r="G31" s="601" t="s">
        <v>27</v>
      </c>
      <c r="H31" s="605" t="s">
        <v>663</v>
      </c>
      <c r="I31" s="606" t="s">
        <v>664</v>
      </c>
      <c r="J31" s="607" t="s">
        <v>678</v>
      </c>
      <c r="M31" s="683" t="s">
        <v>199</v>
      </c>
      <c r="N31" s="1484">
        <v>0.42581065495109216</v>
      </c>
      <c r="O31" s="1485">
        <v>0.23147881233784953</v>
      </c>
      <c r="P31" s="686">
        <v>3.3206517244231244E-2</v>
      </c>
      <c r="Q31" s="1484">
        <v>0.44412337063195156</v>
      </c>
      <c r="R31" s="1485">
        <v>0.23152295632698769</v>
      </c>
      <c r="S31" s="686">
        <v>3.1238490958024459E-2</v>
      </c>
      <c r="T31" s="1484">
        <v>0.43462581600088979</v>
      </c>
      <c r="U31" s="1485">
        <v>0.22013274336283187</v>
      </c>
      <c r="V31" s="686">
        <v>3.1338891130818218E-2</v>
      </c>
      <c r="W31" s="19"/>
      <c r="X31" s="1484">
        <v>0.42802382939636024</v>
      </c>
      <c r="Y31" s="1485">
        <v>0.22675177716524009</v>
      </c>
      <c r="Z31" s="686">
        <v>3.225240654952901E-2</v>
      </c>
      <c r="AA31" s="1484">
        <v>0.44387768071242767</v>
      </c>
      <c r="AB31" s="1485">
        <v>0.22568526506191736</v>
      </c>
      <c r="AC31" s="686">
        <v>3.0962470889168862E-2</v>
      </c>
    </row>
    <row r="32" spans="2:29">
      <c r="B32" s="98" t="s">
        <v>621</v>
      </c>
      <c r="C32" s="593">
        <v>4935238</v>
      </c>
      <c r="D32" s="1486">
        <v>4894790</v>
      </c>
      <c r="E32" s="843">
        <v>4922292</v>
      </c>
      <c r="F32" s="567">
        <v>5.6186271525438276E-3</v>
      </c>
      <c r="G32" s="642">
        <v>-2.6231764303970753E-3</v>
      </c>
      <c r="H32" s="593">
        <v>9861164</v>
      </c>
      <c r="I32" s="594">
        <v>9817082</v>
      </c>
      <c r="J32" s="568">
        <v>-4.4702633482213662E-3</v>
      </c>
      <c r="M32" s="899" t="s">
        <v>715</v>
      </c>
    </row>
    <row r="33" spans="2:10">
      <c r="B33" s="98" t="s">
        <v>622</v>
      </c>
      <c r="C33" s="592">
        <v>-1466774</v>
      </c>
      <c r="D33" s="604">
        <v>-1322778</v>
      </c>
      <c r="E33" s="844">
        <v>-1306921</v>
      </c>
      <c r="F33" s="261">
        <v>-1.1987650233070099E-2</v>
      </c>
      <c r="G33" s="639">
        <v>-0.10898270626558693</v>
      </c>
      <c r="H33" s="592">
        <v>-2966577</v>
      </c>
      <c r="I33" s="747">
        <v>-2629699</v>
      </c>
      <c r="J33" s="99">
        <v>-0.11355781427551012</v>
      </c>
    </row>
    <row r="34" spans="2:10">
      <c r="B34" s="479" t="s">
        <v>623</v>
      </c>
      <c r="C34" s="592">
        <v>-1342088</v>
      </c>
      <c r="D34" s="604">
        <v>-1187156</v>
      </c>
      <c r="E34" s="844">
        <v>-1167866</v>
      </c>
      <c r="F34" s="261">
        <v>-1.6248917581177198E-2</v>
      </c>
      <c r="G34" s="639">
        <v>-0.12981414035443278</v>
      </c>
      <c r="H34" s="592">
        <v>-2719887</v>
      </c>
      <c r="I34" s="747">
        <v>-2355023</v>
      </c>
      <c r="J34" s="99">
        <v>-0.13414674947893057</v>
      </c>
    </row>
    <row r="35" spans="2:10" ht="15" thickBot="1">
      <c r="B35" s="98" t="s">
        <v>624</v>
      </c>
      <c r="C35" s="592">
        <v>-124686</v>
      </c>
      <c r="D35" s="604">
        <v>-135622</v>
      </c>
      <c r="E35" s="844">
        <v>-139055</v>
      </c>
      <c r="F35" s="261">
        <v>2.5313002315258588E-2</v>
      </c>
      <c r="G35" s="639">
        <v>0.1152414866143753</v>
      </c>
      <c r="H35" s="592">
        <v>-246690</v>
      </c>
      <c r="I35" s="747">
        <v>-274676</v>
      </c>
      <c r="J35" s="99">
        <v>0.11344602537597795</v>
      </c>
    </row>
    <row r="36" spans="2:10">
      <c r="B36" s="894" t="s">
        <v>625</v>
      </c>
      <c r="C36" s="896">
        <v>3468464</v>
      </c>
      <c r="D36" s="897">
        <v>3572012</v>
      </c>
      <c r="E36" s="898">
        <v>3615371</v>
      </c>
      <c r="F36" s="578">
        <v>1.2138537048587743E-2</v>
      </c>
      <c r="G36" s="331">
        <v>4.2355059761323748E-2</v>
      </c>
      <c r="H36" s="897">
        <v>6894587</v>
      </c>
      <c r="I36" s="898">
        <v>7187383</v>
      </c>
      <c r="J36" s="525">
        <v>4.2467518358967692E-2</v>
      </c>
    </row>
    <row r="37" spans="2:10" ht="15" thickBot="1">
      <c r="B37" s="1487"/>
      <c r="C37" s="895"/>
      <c r="D37" s="1488"/>
      <c r="E37" s="1488"/>
      <c r="F37" s="106"/>
      <c r="G37" s="1360"/>
      <c r="H37" s="1488"/>
      <c r="I37" s="1488"/>
      <c r="J37" s="1077"/>
    </row>
    <row r="38" spans="2:10">
      <c r="B38" s="213" t="s">
        <v>171</v>
      </c>
      <c r="C38" s="586"/>
      <c r="D38" s="587"/>
      <c r="E38" s="587"/>
      <c r="F38" s="339"/>
      <c r="G38" s="749"/>
      <c r="H38" s="586"/>
      <c r="I38" s="748"/>
      <c r="J38" s="749"/>
    </row>
    <row r="39" spans="2:10">
      <c r="B39" s="109" t="s">
        <v>172</v>
      </c>
      <c r="C39" s="592">
        <v>227161179</v>
      </c>
      <c r="D39" s="604">
        <v>238435116.5</v>
      </c>
      <c r="E39" s="604">
        <v>233761957</v>
      </c>
      <c r="F39" s="336">
        <v>-1.9599292120210825E-2</v>
      </c>
      <c r="G39" s="751">
        <v>2.9057685072148707E-2</v>
      </c>
      <c r="H39" s="592">
        <v>226444443.5</v>
      </c>
      <c r="I39" s="608">
        <v>236038085.5</v>
      </c>
      <c r="J39" s="77">
        <v>4.2366427065806983E-2</v>
      </c>
    </row>
    <row r="40" spans="2:10">
      <c r="B40" s="109" t="s">
        <v>173</v>
      </c>
      <c r="C40" s="592">
        <v>187904862</v>
      </c>
      <c r="D40" s="604">
        <v>195997306</v>
      </c>
      <c r="E40" s="604">
        <v>191161475.5</v>
      </c>
      <c r="F40" s="336">
        <v>-2.4672943718930505E-2</v>
      </c>
      <c r="G40" s="751">
        <v>1.733118273437757E-2</v>
      </c>
      <c r="H40" s="592">
        <v>187491207</v>
      </c>
      <c r="I40" s="608">
        <v>194089773.5</v>
      </c>
      <c r="J40" s="77">
        <v>3.5194005124730997E-2</v>
      </c>
    </row>
    <row r="41" spans="2:10">
      <c r="B41" s="193"/>
      <c r="C41" s="589"/>
      <c r="D41" s="588"/>
      <c r="E41" s="588"/>
      <c r="F41" s="336"/>
      <c r="G41" s="751"/>
      <c r="H41" s="589"/>
      <c r="I41" s="750"/>
      <c r="J41" s="751"/>
    </row>
    <row r="42" spans="2:10">
      <c r="B42" s="214" t="s">
        <v>174</v>
      </c>
      <c r="C42" s="590"/>
      <c r="D42" s="591"/>
      <c r="E42" s="591"/>
      <c r="F42" s="336"/>
      <c r="G42" s="751"/>
      <c r="H42" s="590"/>
      <c r="I42" s="752"/>
      <c r="J42" s="751"/>
    </row>
    <row r="43" spans="2:10">
      <c r="B43" s="109" t="s">
        <v>175</v>
      </c>
      <c r="C43" s="591">
        <v>8.6902841792346919E-2</v>
      </c>
      <c r="D43" s="591">
        <v>8.2115253354469703E-2</v>
      </c>
      <c r="E43" s="591">
        <v>8.4227426278776399E-2</v>
      </c>
      <c r="F43" s="336" t="s">
        <v>879</v>
      </c>
      <c r="G43" s="751" t="s">
        <v>880</v>
      </c>
      <c r="H43" s="590">
        <v>8.709565885196914E-2</v>
      </c>
      <c r="I43" s="591">
        <v>8.3182186291711813E-2</v>
      </c>
      <c r="J43" s="77" t="s">
        <v>881</v>
      </c>
    </row>
    <row r="44" spans="2:10" ht="15.5">
      <c r="B44" s="109" t="s">
        <v>740</v>
      </c>
      <c r="C44" s="591">
        <v>2.8569521451314226E-2</v>
      </c>
      <c r="D44" s="591">
        <v>2.4228006542671578E-2</v>
      </c>
      <c r="E44" s="591">
        <v>2.443728790019014E-2</v>
      </c>
      <c r="F44" s="336" t="s">
        <v>808</v>
      </c>
      <c r="G44" s="751" t="s">
        <v>809</v>
      </c>
      <c r="H44" s="590">
        <v>2.9013488616562163E-2</v>
      </c>
      <c r="I44" s="591">
        <v>2.4267347604483656E-2</v>
      </c>
      <c r="J44" s="77" t="s">
        <v>875</v>
      </c>
    </row>
    <row r="45" spans="2:10">
      <c r="B45" s="609" t="s">
        <v>176</v>
      </c>
      <c r="C45" s="1353">
        <v>6.3270493942981343E-2</v>
      </c>
      <c r="D45" s="1354">
        <v>6.2199462133338906E-2</v>
      </c>
      <c r="E45" s="1354">
        <v>6.4243575784232509E-2</v>
      </c>
      <c r="F45" s="339" t="s">
        <v>803</v>
      </c>
      <c r="G45" s="749" t="s">
        <v>804</v>
      </c>
      <c r="H45" s="1353">
        <v>6.3073104286615014E-2</v>
      </c>
      <c r="I45" s="1354">
        <v>6.3227584516228424E-2</v>
      </c>
      <c r="J45" s="528" t="s">
        <v>805</v>
      </c>
    </row>
    <row r="46" spans="2:10" ht="15.5">
      <c r="B46" s="610" t="s">
        <v>741</v>
      </c>
      <c r="C46" s="1353">
        <v>4.4017714840263268E-2</v>
      </c>
      <c r="D46" s="1354">
        <v>5.2437594694655643E-2</v>
      </c>
      <c r="E46" s="1354">
        <v>5.4401786172589235E-2</v>
      </c>
      <c r="F46" s="339" t="s">
        <v>803</v>
      </c>
      <c r="G46" s="749" t="s">
        <v>806</v>
      </c>
      <c r="H46" s="1353">
        <v>4.6220670457740774E-2</v>
      </c>
      <c r="I46" s="1354">
        <v>5.3423641245387073E-2</v>
      </c>
      <c r="J46" s="528" t="s">
        <v>807</v>
      </c>
    </row>
    <row r="47" spans="2:10">
      <c r="B47" s="609" t="s">
        <v>177</v>
      </c>
      <c r="C47" s="1355">
        <v>5.7500000000000002E-2</v>
      </c>
      <c r="D47" s="1356">
        <v>4.7500000000000001E-2</v>
      </c>
      <c r="E47" s="1356">
        <v>4.4999999999999998E-2</v>
      </c>
      <c r="F47" s="611" t="s">
        <v>872</v>
      </c>
      <c r="G47" s="845" t="s">
        <v>882</v>
      </c>
      <c r="H47" s="1355">
        <v>5.7500000000000002E-2</v>
      </c>
      <c r="I47" s="1356">
        <v>4.4999999999999998E-2</v>
      </c>
      <c r="J47" s="612" t="s">
        <v>882</v>
      </c>
    </row>
    <row r="48" spans="2:10" ht="15" thickBot="1">
      <c r="B48" s="613" t="s">
        <v>178</v>
      </c>
      <c r="C48" s="1357">
        <v>5.5E-2</v>
      </c>
      <c r="D48" s="1489">
        <v>4.4999999999999998E-2</v>
      </c>
      <c r="E48" s="1489">
        <v>4.4999999999999998E-2</v>
      </c>
      <c r="F48" s="106" t="s">
        <v>770</v>
      </c>
      <c r="G48" s="1360" t="s">
        <v>824</v>
      </c>
      <c r="H48" s="1357">
        <v>5.5E-2</v>
      </c>
      <c r="I48" s="1489">
        <v>4.4999999999999998E-2</v>
      </c>
      <c r="J48" s="1077" t="s">
        <v>824</v>
      </c>
    </row>
    <row r="49" spans="1:29">
      <c r="A49" s="327"/>
      <c r="B49" s="899" t="s">
        <v>702</v>
      </c>
      <c r="C49"/>
      <c r="D49"/>
      <c r="E49"/>
      <c r="F49"/>
      <c r="G49"/>
    </row>
    <row r="50" spans="1:29">
      <c r="B50"/>
      <c r="C50"/>
      <c r="D50"/>
      <c r="E50"/>
      <c r="F50"/>
      <c r="G50"/>
    </row>
    <row r="51" spans="1:29" s="5" customFormat="1">
      <c r="B51"/>
      <c r="C51"/>
      <c r="D51"/>
      <c r="E51"/>
      <c r="F51"/>
      <c r="G51"/>
      <c r="M51"/>
      <c r="N51"/>
      <c r="O51"/>
      <c r="P51"/>
      <c r="Q51"/>
      <c r="R51"/>
      <c r="S51"/>
      <c r="T51"/>
      <c r="U51"/>
      <c r="V51"/>
      <c r="X51"/>
      <c r="Y51"/>
      <c r="Z51"/>
      <c r="AA51"/>
      <c r="AB51"/>
      <c r="AC51"/>
    </row>
    <row r="52" spans="1:29" s="5" customFormat="1">
      <c r="M52"/>
      <c r="N52"/>
      <c r="O52"/>
      <c r="P52"/>
      <c r="Q52"/>
      <c r="R52"/>
      <c r="S52"/>
      <c r="T52"/>
      <c r="U52"/>
      <c r="V52"/>
      <c r="X52"/>
      <c r="Y52"/>
      <c r="Z52"/>
      <c r="AA52"/>
      <c r="AB52"/>
      <c r="AC52"/>
    </row>
    <row r="53" spans="1:29" s="5" customFormat="1" ht="14"/>
    <row r="54" spans="1:29" s="5" customFormat="1" ht="14"/>
    <row r="55" spans="1:29" s="5" customFormat="1" ht="14"/>
    <row r="56" spans="1:29" s="5" customFormat="1" ht="14"/>
    <row r="57" spans="1:29" s="5" customFormat="1" ht="14"/>
    <row r="58" spans="1:29" s="5" customFormat="1" ht="14"/>
    <row r="59" spans="1:29" s="5" customFormat="1" ht="14"/>
    <row r="60" spans="1:29" s="5" customFormat="1" ht="14"/>
    <row r="61" spans="1:29" s="5" customFormat="1" ht="14"/>
    <row r="62" spans="1:29" s="5" customFormat="1" ht="14"/>
    <row r="63" spans="1:29">
      <c r="M63" s="5"/>
      <c r="N63" s="5"/>
      <c r="O63" s="5"/>
      <c r="P63" s="5"/>
      <c r="Q63" s="5"/>
      <c r="R63" s="5"/>
      <c r="S63" s="5"/>
      <c r="T63" s="5"/>
      <c r="U63" s="5"/>
      <c r="V63" s="5"/>
      <c r="X63" s="5"/>
      <c r="Y63" s="5"/>
      <c r="Z63" s="5"/>
      <c r="AA63" s="5"/>
      <c r="AB63" s="5"/>
      <c r="AC63" s="5"/>
    </row>
    <row r="64" spans="1:29">
      <c r="M64" s="5"/>
      <c r="N64" s="5"/>
      <c r="O64" s="5"/>
      <c r="P64" s="5"/>
      <c r="Q64" s="5"/>
      <c r="R64" s="5"/>
      <c r="S64" s="5"/>
      <c r="T64" s="5"/>
      <c r="U64" s="5"/>
      <c r="V64" s="5"/>
      <c r="X64" s="5"/>
      <c r="Y64" s="5"/>
      <c r="Z64" s="5"/>
      <c r="AA64" s="5"/>
      <c r="AB64" s="5"/>
      <c r="AC64" s="5"/>
    </row>
    <row r="80" customFormat="1"/>
    <row r="81" customFormat="1"/>
  </sheetData>
  <mergeCells count="28">
    <mergeCell ref="X17:Z17"/>
    <mergeCell ref="AA17:AC17"/>
    <mergeCell ref="Q17:S17"/>
    <mergeCell ref="T17:V17"/>
    <mergeCell ref="V4:V5"/>
    <mergeCell ref="V18:V19"/>
    <mergeCell ref="N3:P3"/>
    <mergeCell ref="Q3:S3"/>
    <mergeCell ref="T3:V3"/>
    <mergeCell ref="R18:R19"/>
    <mergeCell ref="O18:O19"/>
    <mergeCell ref="R4:R5"/>
    <mergeCell ref="O4:O5"/>
    <mergeCell ref="N17:P17"/>
    <mergeCell ref="U4:U5"/>
    <mergeCell ref="U18:U19"/>
    <mergeCell ref="H30:I30"/>
    <mergeCell ref="P4:P5"/>
    <mergeCell ref="S4:S5"/>
    <mergeCell ref="F30:G30"/>
    <mergeCell ref="C30:E30"/>
    <mergeCell ref="P18:P19"/>
    <mergeCell ref="S18:S19"/>
    <mergeCell ref="M3:M4"/>
    <mergeCell ref="M17:M18"/>
    <mergeCell ref="C3:E3"/>
    <mergeCell ref="F3:G3"/>
    <mergeCell ref="H3:I3"/>
  </mergeCells>
  <hyperlinks>
    <hyperlink ref="A1" location="Index!A1" display="Back to index" xr:uid="{A43ECD28-35C8-4D75-9545-B84420EE51DB}"/>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4 B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codeName="Hoja12">
    <tabColor rgb="FF2AD2C9"/>
  </sheetPr>
  <dimension ref="A1:J19"/>
  <sheetViews>
    <sheetView showGridLines="0" zoomScale="58" zoomScaleNormal="100" workbookViewId="0">
      <pane xSplit="2" topLeftCell="C1" activePane="topRight" state="frozen"/>
      <selection activeCell="N35" sqref="N35"/>
      <selection pane="topRight" activeCell="C14" sqref="C14"/>
    </sheetView>
  </sheetViews>
  <sheetFormatPr baseColWidth="10" defaultColWidth="11.453125" defaultRowHeight="14"/>
  <cols>
    <col min="1" max="1" width="11.453125" style="8"/>
    <col min="2" max="2" width="53.453125" style="8" customWidth="1"/>
    <col min="3" max="5" width="15.54296875" style="8" bestFit="1" customWidth="1"/>
    <col min="6" max="7" width="11.54296875" style="8" bestFit="1" customWidth="1"/>
    <col min="8" max="9" width="11.453125" style="8"/>
    <col min="10" max="10" width="12.90625" style="8" bestFit="1" customWidth="1"/>
    <col min="11" max="16384" width="11.453125" style="8"/>
  </cols>
  <sheetData>
    <row r="1" spans="1:10" ht="14.5">
      <c r="A1" s="327" t="s">
        <v>21</v>
      </c>
    </row>
    <row r="2" spans="1:10" ht="14.5" thickBot="1"/>
    <row r="3" spans="1:10" customFormat="1" ht="15" customHeight="1">
      <c r="B3" s="754" t="s">
        <v>200</v>
      </c>
      <c r="C3" s="1833" t="s">
        <v>201</v>
      </c>
      <c r="D3" s="1834"/>
      <c r="E3" s="1835"/>
      <c r="F3" s="1833" t="s">
        <v>42</v>
      </c>
      <c r="G3" s="1835"/>
      <c r="H3" s="1861" t="s">
        <v>25</v>
      </c>
      <c r="I3" s="1835"/>
      <c r="J3" s="982" t="s">
        <v>42</v>
      </c>
    </row>
    <row r="4" spans="1:10" customFormat="1" ht="15" customHeight="1" thickBot="1">
      <c r="B4" s="111" t="s">
        <v>44</v>
      </c>
      <c r="C4" s="112" t="s">
        <v>661</v>
      </c>
      <c r="D4" s="113" t="s">
        <v>540</v>
      </c>
      <c r="E4" s="113" t="s">
        <v>662</v>
      </c>
      <c r="F4" s="273" t="s">
        <v>26</v>
      </c>
      <c r="G4" s="630" t="s">
        <v>27</v>
      </c>
      <c r="H4" s="816" t="s">
        <v>663</v>
      </c>
      <c r="I4" s="1490" t="s">
        <v>664</v>
      </c>
      <c r="J4" s="978" t="s">
        <v>678</v>
      </c>
    </row>
    <row r="5" spans="1:10" customFormat="1" ht="14.5">
      <c r="B5" s="292" t="s">
        <v>202</v>
      </c>
      <c r="C5" s="306">
        <v>-1193548</v>
      </c>
      <c r="D5" s="886">
        <v>-695733</v>
      </c>
      <c r="E5" s="886">
        <v>-683965</v>
      </c>
      <c r="F5" s="308">
        <v>-1.6914534742494606E-2</v>
      </c>
      <c r="G5" s="305">
        <v>-0.42694805738855918</v>
      </c>
      <c r="H5" s="886">
        <v>-2103737</v>
      </c>
      <c r="I5" s="886">
        <v>-1379698</v>
      </c>
      <c r="J5" s="984">
        <v>-0.34416802100262534</v>
      </c>
    </row>
    <row r="6" spans="1:10" customFormat="1" ht="14.5">
      <c r="B6" s="114" t="s">
        <v>203</v>
      </c>
      <c r="C6" s="309">
        <v>100177</v>
      </c>
      <c r="D6" s="310">
        <v>113840</v>
      </c>
      <c r="E6" s="310">
        <v>108806</v>
      </c>
      <c r="F6" s="311">
        <v>-4.4219957835558682E-2</v>
      </c>
      <c r="G6" s="689">
        <v>8.6137536560288289E-2</v>
      </c>
      <c r="H6" s="310">
        <v>195667</v>
      </c>
      <c r="I6" s="310">
        <v>222646</v>
      </c>
      <c r="J6" s="985">
        <v>0.13788221825857194</v>
      </c>
    </row>
    <row r="7" spans="1:10" customFormat="1" ht="15" thickBot="1">
      <c r="B7" s="1491" t="s">
        <v>46</v>
      </c>
      <c r="C7" s="340">
        <v>-1093371</v>
      </c>
      <c r="D7" s="1492">
        <v>-581893</v>
      </c>
      <c r="E7" s="1492">
        <v>-575159</v>
      </c>
      <c r="F7" s="318">
        <v>-1.157257433926856E-2</v>
      </c>
      <c r="G7" s="1493">
        <v>-0.4739580618106754</v>
      </c>
      <c r="H7" s="1492">
        <v>-1908070</v>
      </c>
      <c r="I7" s="1492">
        <v>-1157052</v>
      </c>
      <c r="J7" s="1122">
        <v>-0.39360086369996905</v>
      </c>
    </row>
    <row r="8" spans="1:10" customFormat="1" ht="15.5" thickBot="1">
      <c r="B8" s="1494" t="s">
        <v>743</v>
      </c>
      <c r="C8" s="341">
        <v>3.0398371050046603E-2</v>
      </c>
      <c r="D8" s="342">
        <v>1.6224032126925483E-2</v>
      </c>
      <c r="E8" s="343">
        <v>1.630739452429425E-2</v>
      </c>
      <c r="F8" s="341" t="s">
        <v>805</v>
      </c>
      <c r="G8" s="344" t="s">
        <v>823</v>
      </c>
      <c r="H8" s="342">
        <v>2.6144875656885169E-2</v>
      </c>
      <c r="I8" s="983">
        <v>1.6143358242645751E-2</v>
      </c>
      <c r="J8" s="986" t="s">
        <v>824</v>
      </c>
    </row>
    <row r="9" spans="1:10" ht="24" customHeight="1">
      <c r="B9" s="1862" t="s">
        <v>883</v>
      </c>
      <c r="C9" s="1862"/>
      <c r="D9" s="1862"/>
      <c r="E9" s="1862"/>
      <c r="F9" s="1862"/>
      <c r="G9" s="1862"/>
      <c r="H9" s="1862"/>
      <c r="I9" s="1862"/>
      <c r="J9" s="1862"/>
    </row>
    <row r="10" spans="1:10" customFormat="1" ht="25.4" customHeight="1">
      <c r="B10" s="34"/>
      <c r="C10" s="1440"/>
      <c r="D10" s="1440"/>
      <c r="E10" s="1440"/>
    </row>
    <row r="11" spans="1:10" ht="14.5">
      <c r="B11"/>
      <c r="C11"/>
      <c r="D11"/>
      <c r="E11"/>
      <c r="F11"/>
      <c r="G11"/>
    </row>
    <row r="12" spans="1:10" ht="14.5">
      <c r="B12"/>
      <c r="C12"/>
      <c r="D12"/>
      <c r="E12"/>
      <c r="F12"/>
      <c r="G12"/>
    </row>
    <row r="13" spans="1:10" ht="14.5">
      <c r="B13"/>
      <c r="C13"/>
      <c r="D13"/>
      <c r="E13"/>
      <c r="F13"/>
      <c r="G13"/>
    </row>
    <row r="14" spans="1:10" ht="14.5">
      <c r="B14"/>
      <c r="C14"/>
      <c r="D14"/>
      <c r="E14"/>
      <c r="F14"/>
      <c r="G14"/>
    </row>
    <row r="15" spans="1:10" ht="14.5">
      <c r="B15"/>
      <c r="C15"/>
      <c r="D15"/>
      <c r="E15"/>
      <c r="F15"/>
      <c r="G15"/>
    </row>
    <row r="16" spans="1:10" ht="14.5">
      <c r="B16"/>
      <c r="C16"/>
      <c r="D16"/>
      <c r="E16"/>
      <c r="F16"/>
      <c r="G16"/>
    </row>
    <row r="17" spans="2:7" ht="14.5">
      <c r="B17"/>
      <c r="C17"/>
      <c r="D17"/>
      <c r="E17"/>
      <c r="F17"/>
      <c r="G17"/>
    </row>
    <row r="18" spans="2:7" ht="14.5">
      <c r="B18"/>
      <c r="C18"/>
      <c r="D18"/>
      <c r="E18"/>
      <c r="F18"/>
      <c r="G18"/>
    </row>
    <row r="19" spans="2:7" ht="14.5">
      <c r="B19"/>
      <c r="C19"/>
      <c r="D19"/>
      <c r="E19"/>
      <c r="F19"/>
      <c r="G19"/>
    </row>
  </sheetData>
  <mergeCells count="4">
    <mergeCell ref="C3:E3"/>
    <mergeCell ref="F3:G3"/>
    <mergeCell ref="H3:I3"/>
    <mergeCell ref="B9:J9"/>
  </mergeCells>
  <hyperlinks>
    <hyperlink ref="A1" location="Index!A1" display="Back to index" xr:uid="{60E8B29B-C855-4C49-A386-6554C4F8A5AE}"/>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codeName="Hoja13">
    <tabColor rgb="FF2AD2C9"/>
  </sheetPr>
  <dimension ref="A1:J49"/>
  <sheetViews>
    <sheetView showGridLines="0" topLeftCell="A14" zoomScale="46" zoomScaleNormal="90" workbookViewId="0">
      <pane xSplit="1" topLeftCell="B1" activePane="topRight" state="frozen"/>
      <selection activeCell="K11" sqref="K11"/>
      <selection pane="topRight" activeCell="N15" sqref="N15"/>
    </sheetView>
  </sheetViews>
  <sheetFormatPr baseColWidth="10" defaultColWidth="11.453125" defaultRowHeight="14.5"/>
  <cols>
    <col min="2" max="2" width="35.1796875" customWidth="1"/>
    <col min="3" max="3" width="11.453125" customWidth="1"/>
    <col min="10" max="10" width="13.453125" customWidth="1"/>
  </cols>
  <sheetData>
    <row r="1" spans="1:10">
      <c r="A1" s="327" t="s">
        <v>21</v>
      </c>
    </row>
    <row r="2" spans="1:10" ht="15" thickBot="1"/>
    <row r="3" spans="1:10">
      <c r="B3" s="345" t="s">
        <v>532</v>
      </c>
      <c r="C3" s="1848" t="s">
        <v>23</v>
      </c>
      <c r="D3" s="1863"/>
      <c r="E3" s="1863"/>
      <c r="F3" s="1848" t="s">
        <v>154</v>
      </c>
      <c r="G3" s="1864"/>
      <c r="H3" s="1861" t="s">
        <v>25</v>
      </c>
      <c r="I3" s="1835"/>
      <c r="J3" s="982" t="s">
        <v>42</v>
      </c>
    </row>
    <row r="4" spans="1:10" ht="15" thickBot="1">
      <c r="B4" s="350" t="s">
        <v>599</v>
      </c>
      <c r="C4" s="240" t="s">
        <v>661</v>
      </c>
      <c r="D4" s="1495" t="s">
        <v>540</v>
      </c>
      <c r="E4" s="1495" t="s">
        <v>662</v>
      </c>
      <c r="F4" s="240" t="s">
        <v>26</v>
      </c>
      <c r="G4" s="1495" t="s">
        <v>27</v>
      </c>
      <c r="H4" s="988" t="s">
        <v>663</v>
      </c>
      <c r="I4" s="1490" t="s">
        <v>664</v>
      </c>
      <c r="J4" s="978" t="s">
        <v>678</v>
      </c>
    </row>
    <row r="5" spans="1:10">
      <c r="B5" s="532" t="s">
        <v>596</v>
      </c>
      <c r="C5" s="1260">
        <v>1296577</v>
      </c>
      <c r="D5" s="1261">
        <v>1337838</v>
      </c>
      <c r="E5" s="1261">
        <v>1401569</v>
      </c>
      <c r="F5" s="346">
        <v>4.763730735709415E-2</v>
      </c>
      <c r="G5" s="347">
        <v>8.0976293733422633E-2</v>
      </c>
      <c r="H5" s="1261">
        <v>2458512</v>
      </c>
      <c r="I5" s="1261">
        <v>2739407</v>
      </c>
      <c r="J5" s="1112">
        <v>0.11425406912799296</v>
      </c>
    </row>
    <row r="6" spans="1:10" ht="15" thickBot="1">
      <c r="B6" s="632" t="s">
        <v>213</v>
      </c>
      <c r="C6" s="1262">
        <v>294753</v>
      </c>
      <c r="D6" s="1496">
        <v>352378</v>
      </c>
      <c r="E6" s="1496">
        <v>275804</v>
      </c>
      <c r="F6" s="1161">
        <v>-0.21730641526996575</v>
      </c>
      <c r="G6" s="1497">
        <v>-6.4287725655039929E-2</v>
      </c>
      <c r="H6" s="1496">
        <v>525377</v>
      </c>
      <c r="I6" s="1496">
        <v>628182</v>
      </c>
      <c r="J6" s="1498">
        <v>0.19567853179716654</v>
      </c>
    </row>
    <row r="7" spans="1:10" ht="15" thickBot="1">
      <c r="B7" s="1263" t="s">
        <v>597</v>
      </c>
      <c r="C7" s="1264">
        <v>1591330</v>
      </c>
      <c r="D7" s="1265">
        <v>1690216</v>
      </c>
      <c r="E7" s="1265">
        <v>1677373</v>
      </c>
      <c r="F7" s="724">
        <v>-7.5984371228292602E-3</v>
      </c>
      <c r="G7" s="725">
        <v>5.4069866086858154E-2</v>
      </c>
      <c r="H7" s="1265">
        <v>2983889</v>
      </c>
      <c r="I7" s="1265">
        <v>3367589</v>
      </c>
      <c r="J7" s="1114">
        <v>0.12859057424723241</v>
      </c>
    </row>
    <row r="8" spans="1:10" ht="34.5" customHeight="1">
      <c r="B8" s="1865"/>
      <c r="C8" s="1865"/>
      <c r="D8" s="1865"/>
      <c r="E8" s="1865"/>
      <c r="F8" s="1865"/>
      <c r="G8" s="1865"/>
      <c r="H8" s="19"/>
      <c r="I8" s="19"/>
      <c r="J8" s="19"/>
    </row>
    <row r="9" spans="1:10" ht="15" thickBot="1">
      <c r="B9" s="121"/>
      <c r="C9" s="348"/>
      <c r="D9" s="348"/>
      <c r="E9" s="348"/>
      <c r="F9" s="349"/>
      <c r="G9" s="349"/>
      <c r="H9" s="19"/>
      <c r="I9" s="19"/>
      <c r="J9" s="19"/>
    </row>
    <row r="10" spans="1:10">
      <c r="B10" s="345" t="s">
        <v>798</v>
      </c>
      <c r="C10" s="1848" t="s">
        <v>23</v>
      </c>
      <c r="D10" s="1848"/>
      <c r="E10" s="1848"/>
      <c r="F10" s="1848" t="s">
        <v>154</v>
      </c>
      <c r="G10" s="1864"/>
      <c r="H10" s="1861" t="s">
        <v>25</v>
      </c>
      <c r="I10" s="1835"/>
      <c r="J10" s="982" t="s">
        <v>42</v>
      </c>
    </row>
    <row r="11" spans="1:10" ht="15" thickBot="1">
      <c r="B11" s="350" t="s">
        <v>599</v>
      </c>
      <c r="C11" s="240" t="s">
        <v>661</v>
      </c>
      <c r="D11" s="1495" t="s">
        <v>540</v>
      </c>
      <c r="E11" s="1499" t="s">
        <v>662</v>
      </c>
      <c r="F11" s="240" t="s">
        <v>26</v>
      </c>
      <c r="G11" s="1495" t="s">
        <v>27</v>
      </c>
      <c r="H11" s="988" t="s">
        <v>663</v>
      </c>
      <c r="I11" s="1490" t="s">
        <v>664</v>
      </c>
      <c r="J11" s="978" t="s">
        <v>678</v>
      </c>
    </row>
    <row r="12" spans="1:10">
      <c r="B12" s="532" t="s">
        <v>608</v>
      </c>
      <c r="C12" s="306">
        <v>947228</v>
      </c>
      <c r="D12" s="886">
        <v>994024</v>
      </c>
      <c r="E12" s="886">
        <v>1024553</v>
      </c>
      <c r="F12" s="308">
        <v>3.0712538127852129E-2</v>
      </c>
      <c r="G12" s="305">
        <v>8.1632933148091169E-2</v>
      </c>
      <c r="H12" s="886">
        <v>1803793</v>
      </c>
      <c r="I12" s="886">
        <v>2018577</v>
      </c>
      <c r="J12" s="984">
        <v>0.11907353005583232</v>
      </c>
    </row>
    <row r="13" spans="1:10" ht="15" thickBot="1">
      <c r="B13" s="632" t="s">
        <v>609</v>
      </c>
      <c r="C13" s="312">
        <v>349349</v>
      </c>
      <c r="D13" s="1500">
        <v>343814</v>
      </c>
      <c r="E13" s="1500">
        <v>377016</v>
      </c>
      <c r="F13" s="672">
        <v>9.6569656849343044E-2</v>
      </c>
      <c r="G13" s="1501">
        <v>7.9195875757480438E-2</v>
      </c>
      <c r="H13" s="1500">
        <v>654719</v>
      </c>
      <c r="I13" s="1500">
        <v>720830</v>
      </c>
      <c r="J13" s="1502">
        <v>0.10097614396405175</v>
      </c>
    </row>
    <row r="14" spans="1:10" ht="15" thickBot="1">
      <c r="B14" s="1263" t="s">
        <v>610</v>
      </c>
      <c r="C14" s="340">
        <v>1296577</v>
      </c>
      <c r="D14" s="1492">
        <v>1337838</v>
      </c>
      <c r="E14" s="1492">
        <v>1401569</v>
      </c>
      <c r="F14" s="318">
        <v>4.763730735709415E-2</v>
      </c>
      <c r="G14" s="1493">
        <v>8.0976293733422633E-2</v>
      </c>
      <c r="H14" s="1492">
        <v>2458512</v>
      </c>
      <c r="I14" s="1492">
        <v>2739407</v>
      </c>
      <c r="J14" s="1503">
        <v>0.11425406912799296</v>
      </c>
    </row>
    <row r="15" spans="1:10" ht="34.5" customHeight="1">
      <c r="B15" s="1866" t="s">
        <v>799</v>
      </c>
      <c r="C15" s="1866"/>
      <c r="D15" s="1866"/>
      <c r="E15" s="1866"/>
      <c r="F15" s="1866"/>
      <c r="G15" s="1866"/>
      <c r="H15" s="19"/>
      <c r="I15" s="19"/>
      <c r="J15" s="19"/>
    </row>
    <row r="16" spans="1:10" ht="15" thickBot="1">
      <c r="B16" s="121"/>
      <c r="C16" s="348"/>
      <c r="D16" s="348"/>
      <c r="E16" s="348"/>
      <c r="F16" s="349"/>
      <c r="G16" s="349"/>
      <c r="H16" s="19"/>
      <c r="I16" s="19"/>
      <c r="J16" s="19"/>
    </row>
    <row r="17" spans="1:10">
      <c r="B17" s="345" t="s">
        <v>598</v>
      </c>
      <c r="C17" s="1848" t="s">
        <v>23</v>
      </c>
      <c r="D17" s="1863"/>
      <c r="E17" s="1863"/>
      <c r="F17" s="1848" t="s">
        <v>154</v>
      </c>
      <c r="G17" s="1864"/>
      <c r="H17" s="1861" t="s">
        <v>25</v>
      </c>
      <c r="I17" s="1835"/>
      <c r="J17" s="982" t="s">
        <v>42</v>
      </c>
    </row>
    <row r="18" spans="1:10" ht="15" thickBot="1">
      <c r="B18" s="350" t="s">
        <v>599</v>
      </c>
      <c r="C18" s="351" t="s">
        <v>661</v>
      </c>
      <c r="D18" s="1495" t="s">
        <v>540</v>
      </c>
      <c r="E18" s="1495" t="s">
        <v>662</v>
      </c>
      <c r="F18" s="240" t="s">
        <v>26</v>
      </c>
      <c r="G18" s="1495" t="s">
        <v>27</v>
      </c>
      <c r="H18" s="988" t="s">
        <v>663</v>
      </c>
      <c r="I18" s="1490" t="s">
        <v>664</v>
      </c>
      <c r="J18" s="978" t="s">
        <v>678</v>
      </c>
    </row>
    <row r="19" spans="1:10" ht="15">
      <c r="A19" s="259"/>
      <c r="B19" s="532" t="s">
        <v>744</v>
      </c>
      <c r="C19" s="306">
        <v>742354</v>
      </c>
      <c r="D19" s="886">
        <v>831427</v>
      </c>
      <c r="E19" s="886">
        <v>853720</v>
      </c>
      <c r="F19" s="308">
        <v>2.6812937275310977E-2</v>
      </c>
      <c r="G19" s="305">
        <v>0.15001737715429564</v>
      </c>
      <c r="H19" s="886">
        <v>1446982</v>
      </c>
      <c r="I19" s="886">
        <v>1685147</v>
      </c>
      <c r="J19" s="984">
        <v>0.16459430732379543</v>
      </c>
    </row>
    <row r="20" spans="1:10" ht="15">
      <c r="A20" s="259"/>
      <c r="B20" s="79" t="s">
        <v>745</v>
      </c>
      <c r="C20" s="309">
        <v>21115</v>
      </c>
      <c r="D20" s="310">
        <v>12844</v>
      </c>
      <c r="E20" s="310">
        <v>14552</v>
      </c>
      <c r="F20" s="311">
        <v>0.13298037994394263</v>
      </c>
      <c r="G20" s="689">
        <v>-0.31082169074117927</v>
      </c>
      <c r="H20" s="310">
        <v>35983</v>
      </c>
      <c r="I20" s="310">
        <v>27396</v>
      </c>
      <c r="J20" s="985">
        <v>-0.23864046911041326</v>
      </c>
    </row>
    <row r="21" spans="1:10">
      <c r="A21" s="259"/>
      <c r="B21" s="79" t="s">
        <v>22</v>
      </c>
      <c r="C21" s="309">
        <v>21773</v>
      </c>
      <c r="D21" s="310">
        <v>28339</v>
      </c>
      <c r="E21" s="310">
        <v>27633</v>
      </c>
      <c r="F21" s="311">
        <v>-2.4912664525918338E-2</v>
      </c>
      <c r="G21" s="689">
        <v>0.26914067882239467</v>
      </c>
      <c r="H21" s="310">
        <v>45946</v>
      </c>
      <c r="I21" s="310">
        <v>55972</v>
      </c>
      <c r="J21" s="985">
        <v>0.21821268445566533</v>
      </c>
    </row>
    <row r="22" spans="1:10">
      <c r="A22" s="259"/>
      <c r="B22" s="79" t="s">
        <v>113</v>
      </c>
      <c r="C22" s="309">
        <v>11042</v>
      </c>
      <c r="D22" s="310">
        <v>9126</v>
      </c>
      <c r="E22" s="310">
        <v>12395</v>
      </c>
      <c r="F22" s="311">
        <v>0.35820731974578135</v>
      </c>
      <c r="G22" s="689">
        <v>0.12253214997283091</v>
      </c>
      <c r="H22" s="310">
        <v>22292</v>
      </c>
      <c r="I22" s="310">
        <v>21521</v>
      </c>
      <c r="J22" s="985">
        <v>-3.4586398708056687E-2</v>
      </c>
    </row>
    <row r="23" spans="1:10">
      <c r="A23" s="259"/>
      <c r="B23" s="79" t="s">
        <v>206</v>
      </c>
      <c r="C23" s="309">
        <v>-2488</v>
      </c>
      <c r="D23" s="310">
        <v>-3757</v>
      </c>
      <c r="E23" s="310">
        <v>-6287</v>
      </c>
      <c r="F23" s="311">
        <v>0.67340963534735154</v>
      </c>
      <c r="G23" s="689">
        <v>1.526929260450161</v>
      </c>
      <c r="H23" s="310">
        <v>-5687</v>
      </c>
      <c r="I23" s="310">
        <v>-10044</v>
      </c>
      <c r="J23" s="985">
        <v>0.76613328644276413</v>
      </c>
    </row>
    <row r="24" spans="1:10">
      <c r="A24" s="259"/>
      <c r="B24" s="79" t="s">
        <v>207</v>
      </c>
      <c r="C24" s="309">
        <v>99103</v>
      </c>
      <c r="D24" s="310">
        <v>94072</v>
      </c>
      <c r="E24" s="310">
        <v>97233</v>
      </c>
      <c r="F24" s="311">
        <v>3.3601921932137069E-2</v>
      </c>
      <c r="G24" s="689">
        <v>-1.8869257237419612E-2</v>
      </c>
      <c r="H24" s="310">
        <v>193631</v>
      </c>
      <c r="I24" s="310">
        <v>191305</v>
      </c>
      <c r="J24" s="985">
        <v>-1.2012539314469328E-2</v>
      </c>
    </row>
    <row r="25" spans="1:10">
      <c r="A25" s="259"/>
      <c r="B25" s="79" t="s">
        <v>208</v>
      </c>
      <c r="C25" s="309">
        <v>15485</v>
      </c>
      <c r="D25" s="310">
        <v>13826</v>
      </c>
      <c r="E25" s="310">
        <v>12841</v>
      </c>
      <c r="F25" s="311">
        <v>-7.1242586431361166E-2</v>
      </c>
      <c r="G25" s="689">
        <v>-0.17074588311268968</v>
      </c>
      <c r="H25" s="310">
        <v>32547</v>
      </c>
      <c r="I25" s="310">
        <v>26667</v>
      </c>
      <c r="J25" s="985">
        <v>-0.18066181214858512</v>
      </c>
    </row>
    <row r="26" spans="1:10">
      <c r="A26" s="259"/>
      <c r="B26" s="79" t="s">
        <v>209</v>
      </c>
      <c r="C26" s="309">
        <v>153482</v>
      </c>
      <c r="D26" s="310">
        <v>136264</v>
      </c>
      <c r="E26" s="310">
        <v>134297</v>
      </c>
      <c r="F26" s="311">
        <v>-1.4435213996360052E-2</v>
      </c>
      <c r="G26" s="689">
        <v>-0.12499837114449908</v>
      </c>
      <c r="H26" s="310">
        <v>281630</v>
      </c>
      <c r="I26" s="310">
        <v>270561</v>
      </c>
      <c r="J26" s="985">
        <v>-3.930334126335977E-2</v>
      </c>
    </row>
    <row r="27" spans="1:10" ht="15.5" thickBot="1">
      <c r="A27" s="259"/>
      <c r="B27" s="632" t="s">
        <v>746</v>
      </c>
      <c r="C27" s="309">
        <v>-114638</v>
      </c>
      <c r="D27" s="310">
        <v>-128117</v>
      </c>
      <c r="E27" s="310">
        <v>-121831</v>
      </c>
      <c r="F27" s="311">
        <v>-4.9064526955829413E-2</v>
      </c>
      <c r="G27" s="689">
        <v>6.2745337497164932E-2</v>
      </c>
      <c r="H27" s="310">
        <v>-249531</v>
      </c>
      <c r="I27" s="310">
        <v>-249948</v>
      </c>
      <c r="J27" s="985">
        <v>1.6711350493525678E-3</v>
      </c>
    </row>
    <row r="28" spans="1:10" ht="15" thickBot="1">
      <c r="A28" s="259"/>
      <c r="B28" s="1263" t="s">
        <v>600</v>
      </c>
      <c r="C28" s="658">
        <v>947228</v>
      </c>
      <c r="D28" s="659">
        <v>994024</v>
      </c>
      <c r="E28" s="659">
        <v>1024553</v>
      </c>
      <c r="F28" s="661">
        <v>3.0712538127852129E-2</v>
      </c>
      <c r="G28" s="662">
        <v>8.1632933148091169E-2</v>
      </c>
      <c r="H28" s="659">
        <v>1803793</v>
      </c>
      <c r="I28" s="659">
        <v>2018577</v>
      </c>
      <c r="J28" s="989">
        <v>0.11907353005583232</v>
      </c>
    </row>
    <row r="29" spans="1:10" ht="21.5" customHeight="1">
      <c r="A29" s="259"/>
      <c r="B29" s="1866" t="s">
        <v>704</v>
      </c>
      <c r="C29" s="1866"/>
      <c r="D29" s="1866"/>
      <c r="E29" s="1866"/>
      <c r="F29" s="1866"/>
      <c r="G29" s="1866"/>
      <c r="H29" s="1866"/>
      <c r="I29" s="1866"/>
      <c r="J29" s="1866"/>
    </row>
    <row r="30" spans="1:10" ht="22" customHeight="1">
      <c r="A30" s="259"/>
      <c r="B30" s="1867" t="s">
        <v>705</v>
      </c>
      <c r="C30" s="1867"/>
      <c r="D30" s="1867"/>
      <c r="E30" s="1867"/>
      <c r="F30" s="1867"/>
      <c r="G30" s="1867"/>
      <c r="H30" s="1867"/>
      <c r="I30" s="1867"/>
      <c r="J30" s="1867"/>
    </row>
    <row r="31" spans="1:10" ht="15.5" customHeight="1">
      <c r="A31" s="259"/>
      <c r="B31" s="1867" t="s">
        <v>703</v>
      </c>
      <c r="C31" s="1867"/>
      <c r="D31" s="1867"/>
      <c r="E31" s="1867"/>
      <c r="F31" s="1867"/>
      <c r="G31" s="1867"/>
      <c r="H31" s="1211"/>
      <c r="I31" s="1211"/>
      <c r="J31" s="1211"/>
    </row>
    <row r="32" spans="1:10" ht="15" thickBot="1">
      <c r="A32" s="259"/>
    </row>
    <row r="33" spans="1:10">
      <c r="A33" s="259"/>
      <c r="B33" s="352" t="s">
        <v>210</v>
      </c>
      <c r="C33" s="1863" t="s">
        <v>23</v>
      </c>
      <c r="D33" s="1863"/>
      <c r="E33" s="1864"/>
      <c r="F33" s="1848" t="s">
        <v>154</v>
      </c>
      <c r="G33" s="1864"/>
      <c r="H33" s="1861" t="s">
        <v>25</v>
      </c>
      <c r="I33" s="1835"/>
      <c r="J33" s="982" t="s">
        <v>42</v>
      </c>
    </row>
    <row r="34" spans="1:10" ht="15" thickBot="1">
      <c r="A34" s="259"/>
      <c r="B34" s="1504" t="s">
        <v>601</v>
      </c>
      <c r="C34" s="690" t="s">
        <v>661</v>
      </c>
      <c r="D34" s="690" t="s">
        <v>540</v>
      </c>
      <c r="E34" s="691" t="s">
        <v>662</v>
      </c>
      <c r="F34" s="692" t="s">
        <v>26</v>
      </c>
      <c r="G34" s="987" t="s">
        <v>27</v>
      </c>
      <c r="H34" s="988" t="s">
        <v>663</v>
      </c>
      <c r="I34" s="1490" t="s">
        <v>664</v>
      </c>
      <c r="J34" s="978" t="s">
        <v>678</v>
      </c>
    </row>
    <row r="35" spans="1:10">
      <c r="A35" s="259"/>
      <c r="B35" s="353" t="s">
        <v>602</v>
      </c>
      <c r="C35" s="306">
        <v>263.01414725916368</v>
      </c>
      <c r="D35" s="886">
        <v>283.06599407866139</v>
      </c>
      <c r="E35" s="886">
        <v>286.63166927684091</v>
      </c>
      <c r="F35" s="308">
        <v>1.2596621539741282E-2</v>
      </c>
      <c r="G35" s="305">
        <v>8.9795633671391206E-2</v>
      </c>
      <c r="H35" s="886">
        <v>534.95775587201979</v>
      </c>
      <c r="I35" s="886">
        <v>569.6976633555023</v>
      </c>
      <c r="J35" s="984">
        <v>6.493953420089027E-2</v>
      </c>
    </row>
    <row r="36" spans="1:10">
      <c r="A36" s="259"/>
      <c r="B36" s="353" t="s">
        <v>603</v>
      </c>
      <c r="C36" s="309">
        <v>69.779449761259556</v>
      </c>
      <c r="D36" s="310">
        <v>120.68493095428062</v>
      </c>
      <c r="E36" s="310">
        <v>131.68932995364085</v>
      </c>
      <c r="F36" s="311">
        <v>9.1182875213551284E-2</v>
      </c>
      <c r="G36" s="689">
        <v>0.88722224672446015</v>
      </c>
      <c r="H36" s="310">
        <v>123.76052333187661</v>
      </c>
      <c r="I36" s="310">
        <v>252.37426090792147</v>
      </c>
      <c r="J36" s="985">
        <v>1.0392145581927918</v>
      </c>
    </row>
    <row r="37" spans="1:10">
      <c r="A37" s="259"/>
      <c r="B37" s="353" t="s">
        <v>604</v>
      </c>
      <c r="C37" s="309">
        <v>190.15753805</v>
      </c>
      <c r="D37" s="310">
        <v>196.87408163399999</v>
      </c>
      <c r="E37" s="310">
        <v>200.89148835200001</v>
      </c>
      <c r="F37" s="311">
        <v>2.0405970581077293E-2</v>
      </c>
      <c r="G37" s="689">
        <v>5.6447671820286427E-2</v>
      </c>
      <c r="H37" s="310">
        <v>369.47193994600002</v>
      </c>
      <c r="I37" s="310">
        <v>397.765569986</v>
      </c>
      <c r="J37" s="985">
        <v>7.6578562486058432E-2</v>
      </c>
    </row>
    <row r="38" spans="1:10">
      <c r="A38" s="259"/>
      <c r="B38" s="354" t="s">
        <v>605</v>
      </c>
      <c r="C38" s="309">
        <v>100.98718995199999</v>
      </c>
      <c r="D38" s="310">
        <v>97.600624389000004</v>
      </c>
      <c r="E38" s="310">
        <v>104.092921988</v>
      </c>
      <c r="F38" s="311">
        <v>6.6519017062063979E-2</v>
      </c>
      <c r="G38" s="689">
        <v>3.0753722699643271E-2</v>
      </c>
      <c r="H38" s="310">
        <v>190.51323010599998</v>
      </c>
      <c r="I38" s="310">
        <v>201.69354637700002</v>
      </c>
      <c r="J38" s="985">
        <v>5.8685248603361551E-2</v>
      </c>
    </row>
    <row r="39" spans="1:10">
      <c r="A39" s="259"/>
      <c r="B39" s="353" t="s">
        <v>211</v>
      </c>
      <c r="C39" s="309">
        <v>55.04138047899999</v>
      </c>
      <c r="D39" s="310">
        <v>56.229722275999983</v>
      </c>
      <c r="E39" s="310">
        <v>52.901337128000002</v>
      </c>
      <c r="F39" s="311">
        <v>-5.9192630041151828E-2</v>
      </c>
      <c r="G39" s="689">
        <v>-3.8880626401012641E-2</v>
      </c>
      <c r="H39" s="310">
        <v>112.34730618899999</v>
      </c>
      <c r="I39" s="310">
        <v>109.13105940399998</v>
      </c>
      <c r="J39" s="985">
        <v>-2.8627716089510646E-2</v>
      </c>
    </row>
    <row r="40" spans="1:10">
      <c r="A40" s="259"/>
      <c r="B40" s="353" t="s">
        <v>212</v>
      </c>
      <c r="C40" s="309">
        <v>34.70518288000001</v>
      </c>
      <c r="D40" s="310">
        <v>48.121581450000001</v>
      </c>
      <c r="E40" s="310">
        <v>39.541354330000004</v>
      </c>
      <c r="F40" s="311">
        <v>-0.17830309938826827</v>
      </c>
      <c r="G40" s="689">
        <v>0.13935012147096315</v>
      </c>
      <c r="H40" s="310">
        <v>68.35030586000002</v>
      </c>
      <c r="I40" s="310">
        <v>87.662935779999998</v>
      </c>
      <c r="J40" s="985">
        <v>0.28255367224775085</v>
      </c>
    </row>
    <row r="41" spans="1:10">
      <c r="A41" s="259"/>
      <c r="B41" s="353" t="s">
        <v>606</v>
      </c>
      <c r="C41" s="309">
        <v>17.540264149000002</v>
      </c>
      <c r="D41" s="310">
        <v>14.931842974000002</v>
      </c>
      <c r="E41" s="310">
        <v>19.788665084999998</v>
      </c>
      <c r="F41" s="311">
        <v>0.32526608533567591</v>
      </c>
      <c r="G41" s="689">
        <v>0.12818512406087001</v>
      </c>
      <c r="H41" s="310">
        <v>27.012435987000003</v>
      </c>
      <c r="I41" s="310">
        <v>34.720508058999997</v>
      </c>
      <c r="J41" s="985">
        <v>0.28535271960328124</v>
      </c>
    </row>
    <row r="42" spans="1:10" ht="15" thickBot="1">
      <c r="A42" s="259"/>
      <c r="B42" s="353" t="s">
        <v>607</v>
      </c>
      <c r="C42" s="309">
        <v>11.426953015576688</v>
      </c>
      <c r="D42" s="310">
        <v>13.932379328058031</v>
      </c>
      <c r="E42" s="310">
        <v>18.223885423518276</v>
      </c>
      <c r="F42" s="311">
        <v>0.30802391999317003</v>
      </c>
      <c r="G42" s="689">
        <v>0.59481581823923912</v>
      </c>
      <c r="H42" s="310">
        <v>20.871296720103256</v>
      </c>
      <c r="I42" s="310">
        <v>32.156264751576309</v>
      </c>
      <c r="J42" s="985">
        <v>0.54069319136282323</v>
      </c>
    </row>
    <row r="43" spans="1:10" ht="15" thickBot="1">
      <c r="B43" s="355" t="s">
        <v>116</v>
      </c>
      <c r="C43" s="658">
        <v>742.65210554599992</v>
      </c>
      <c r="D43" s="659">
        <v>831.441157084</v>
      </c>
      <c r="E43" s="659">
        <v>853.76065153700006</v>
      </c>
      <c r="F43" s="661">
        <v>2.6844346425281884E-2</v>
      </c>
      <c r="G43" s="662">
        <v>0.14961049078196953</v>
      </c>
      <c r="H43" s="659">
        <v>1447.2847940119996</v>
      </c>
      <c r="I43" s="659">
        <v>1685.2018086210003</v>
      </c>
      <c r="J43" s="989">
        <v>0.16500000000000001</v>
      </c>
    </row>
    <row r="44" spans="1:10">
      <c r="B44" s="966" t="s">
        <v>658</v>
      </c>
      <c r="C44" s="964"/>
      <c r="D44" s="964"/>
      <c r="E44" s="964"/>
      <c r="F44" s="965"/>
      <c r="G44" s="965"/>
    </row>
    <row r="45" spans="1:10" s="182" customFormat="1" ht="37" customHeight="1">
      <c r="B45" s="1788" t="s">
        <v>706</v>
      </c>
      <c r="C45" s="1788"/>
      <c r="D45" s="1788"/>
      <c r="E45" s="1788"/>
      <c r="F45" s="1788"/>
      <c r="G45" s="1788"/>
      <c r="H45" s="1788"/>
      <c r="I45" s="1788"/>
      <c r="J45" s="1788"/>
    </row>
    <row r="46" spans="1:10" ht="25" customHeight="1">
      <c r="B46" s="1788" t="s">
        <v>707</v>
      </c>
      <c r="C46" s="1788"/>
      <c r="D46" s="1788"/>
      <c r="E46" s="1788"/>
      <c r="F46" s="1788"/>
      <c r="G46" s="1788"/>
      <c r="H46" s="1788"/>
      <c r="I46" s="1788"/>
      <c r="J46" s="1788"/>
    </row>
    <row r="47" spans="1:10">
      <c r="B47" s="1788" t="s">
        <v>611</v>
      </c>
      <c r="C47" s="1788"/>
      <c r="D47" s="1788"/>
      <c r="E47" s="1788"/>
      <c r="F47" s="1788"/>
      <c r="G47" s="1788"/>
    </row>
    <row r="48" spans="1:10">
      <c r="B48" s="1788" t="s">
        <v>612</v>
      </c>
      <c r="C48" s="1788"/>
      <c r="D48" s="1788"/>
      <c r="E48" s="1788"/>
      <c r="F48" s="1788"/>
      <c r="G48" s="1788"/>
    </row>
    <row r="49" spans="2:7">
      <c r="B49" s="1788" t="s">
        <v>613</v>
      </c>
      <c r="C49" s="1788"/>
      <c r="D49" s="1788"/>
      <c r="E49" s="1788"/>
      <c r="F49" s="1788"/>
      <c r="G49" s="1788"/>
    </row>
  </sheetData>
  <mergeCells count="22">
    <mergeCell ref="B45:J45"/>
    <mergeCell ref="H17:I17"/>
    <mergeCell ref="H33:I33"/>
    <mergeCell ref="B31:G31"/>
    <mergeCell ref="B29:J29"/>
    <mergeCell ref="B30:J30"/>
    <mergeCell ref="B47:G47"/>
    <mergeCell ref="B48:G48"/>
    <mergeCell ref="B49:G49"/>
    <mergeCell ref="C3:E3"/>
    <mergeCell ref="F3:G3"/>
    <mergeCell ref="C10:E10"/>
    <mergeCell ref="F10:G10"/>
    <mergeCell ref="C33:E33"/>
    <mergeCell ref="F33:G33"/>
    <mergeCell ref="C17:E17"/>
    <mergeCell ref="F17:G17"/>
    <mergeCell ref="B8:G8"/>
    <mergeCell ref="B15:G15"/>
    <mergeCell ref="B46:J46"/>
    <mergeCell ref="H3:I3"/>
    <mergeCell ref="H10:I10"/>
  </mergeCells>
  <hyperlinks>
    <hyperlink ref="A1" location="Index!A1" display="Back to index" xr:uid="{2D049E7E-99FB-4B4C-91F6-6DEB40DDDB49}"/>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codeName="Hoja14">
    <tabColor rgb="FF2AD2C9"/>
  </sheetPr>
  <dimension ref="A1:J19"/>
  <sheetViews>
    <sheetView showGridLines="0" zoomScale="70" zoomScaleNormal="70" workbookViewId="0">
      <pane xSplit="2" topLeftCell="C1" activePane="topRight" state="frozen"/>
      <selection activeCell="K11" sqref="K11"/>
      <selection pane="topRight" activeCell="B12" sqref="B12:J13"/>
    </sheetView>
  </sheetViews>
  <sheetFormatPr baseColWidth="10" defaultColWidth="11.453125" defaultRowHeight="14.5"/>
  <cols>
    <col min="2" max="2" width="36.1796875" style="5" customWidth="1"/>
    <col min="3" max="3" width="12.54296875" style="5" customWidth="1"/>
    <col min="4" max="4" width="13.453125" style="5" customWidth="1"/>
    <col min="5" max="5" width="12.54296875" style="5" bestFit="1" customWidth="1"/>
    <col min="6" max="6" width="9.81640625" style="5" customWidth="1"/>
    <col min="7" max="7" width="9.54296875" style="5" bestFit="1" customWidth="1"/>
    <col min="10" max="10" width="12.36328125" bestFit="1" customWidth="1"/>
  </cols>
  <sheetData>
    <row r="1" spans="1:10">
      <c r="A1" s="327" t="s">
        <v>21</v>
      </c>
    </row>
    <row r="2" spans="1:10" ht="15" thickBot="1"/>
    <row r="3" spans="1:10">
      <c r="B3" s="345" t="s">
        <v>213</v>
      </c>
      <c r="C3" s="1848" t="s">
        <v>23</v>
      </c>
      <c r="D3" s="1848"/>
      <c r="E3" s="1849"/>
      <c r="F3" s="1848" t="s">
        <v>42</v>
      </c>
      <c r="G3" s="1864"/>
      <c r="H3" s="1861" t="s">
        <v>25</v>
      </c>
      <c r="I3" s="1835"/>
      <c r="J3" s="982" t="s">
        <v>42</v>
      </c>
    </row>
    <row r="4" spans="1:10" ht="15" thickBot="1">
      <c r="B4" s="350" t="s">
        <v>599</v>
      </c>
      <c r="C4" s="819" t="s">
        <v>661</v>
      </c>
      <c r="D4" s="1505" t="s">
        <v>540</v>
      </c>
      <c r="E4" s="1506" t="s">
        <v>662</v>
      </c>
      <c r="F4" s="115" t="s">
        <v>26</v>
      </c>
      <c r="G4" s="1507" t="s">
        <v>27</v>
      </c>
      <c r="H4" s="988" t="s">
        <v>663</v>
      </c>
      <c r="I4" s="1490" t="s">
        <v>664</v>
      </c>
      <c r="J4" s="978" t="s">
        <v>678</v>
      </c>
    </row>
    <row r="5" spans="1:10">
      <c r="B5" s="79" t="s">
        <v>708</v>
      </c>
      <c r="C5" s="306">
        <v>92711</v>
      </c>
      <c r="D5" s="886">
        <v>-28149</v>
      </c>
      <c r="E5" s="886">
        <v>179174</v>
      </c>
      <c r="F5" s="308">
        <v>-7.3651994742264382</v>
      </c>
      <c r="G5" s="305">
        <v>0.93260778116944043</v>
      </c>
      <c r="H5" s="886">
        <v>154456</v>
      </c>
      <c r="I5" s="886">
        <v>151025</v>
      </c>
      <c r="J5" s="984">
        <v>-2.2213445900450601E-2</v>
      </c>
    </row>
    <row r="6" spans="1:10" ht="15">
      <c r="B6" s="79" t="s">
        <v>747</v>
      </c>
      <c r="C6" s="309">
        <v>28728</v>
      </c>
      <c r="D6" s="310">
        <v>24068</v>
      </c>
      <c r="E6" s="310">
        <v>6556</v>
      </c>
      <c r="F6" s="311">
        <v>-0.72760511882998169</v>
      </c>
      <c r="G6" s="689">
        <v>-0.77179058758006125</v>
      </c>
      <c r="H6" s="310">
        <v>61023</v>
      </c>
      <c r="I6" s="310">
        <v>30624</v>
      </c>
      <c r="J6" s="985">
        <v>-0.498156432820412</v>
      </c>
    </row>
    <row r="7" spans="1:10" ht="15">
      <c r="B7" s="79" t="s">
        <v>748</v>
      </c>
      <c r="C7" s="309">
        <v>41748</v>
      </c>
      <c r="D7" s="310">
        <v>18499</v>
      </c>
      <c r="E7" s="310">
        <v>21418</v>
      </c>
      <c r="F7" s="311">
        <v>0.15779231309800523</v>
      </c>
      <c r="G7" s="689">
        <v>-0.48696943566158857</v>
      </c>
      <c r="H7" s="310">
        <v>81732</v>
      </c>
      <c r="I7" s="310">
        <v>39917</v>
      </c>
      <c r="J7" s="985">
        <v>-0.51161111926785097</v>
      </c>
    </row>
    <row r="8" spans="1:10">
      <c r="B8" s="79" t="s">
        <v>709</v>
      </c>
      <c r="C8" s="309">
        <v>-7933</v>
      </c>
      <c r="D8" s="310">
        <v>15959</v>
      </c>
      <c r="E8" s="310">
        <v>10195</v>
      </c>
      <c r="F8" s="311">
        <v>-0.361175512250141</v>
      </c>
      <c r="G8" s="689">
        <v>-2.2851380310097062</v>
      </c>
      <c r="H8" s="310">
        <v>-13554</v>
      </c>
      <c r="I8" s="310">
        <v>26154</v>
      </c>
      <c r="J8" s="985">
        <v>-2.9296148738379815</v>
      </c>
    </row>
    <row r="9" spans="1:10" ht="15" thickBot="1">
      <c r="B9" s="79" t="s">
        <v>614</v>
      </c>
      <c r="C9" s="309">
        <v>139499</v>
      </c>
      <c r="D9" s="310">
        <v>322001</v>
      </c>
      <c r="E9" s="310">
        <v>58461</v>
      </c>
      <c r="F9" s="311">
        <v>-0.8184446632153316</v>
      </c>
      <c r="G9" s="689">
        <v>-0.5809217270374698</v>
      </c>
      <c r="H9" s="310">
        <v>241720</v>
      </c>
      <c r="I9" s="310">
        <v>380462</v>
      </c>
      <c r="J9" s="985">
        <v>0.57397815654476259</v>
      </c>
    </row>
    <row r="10" spans="1:10" ht="15" thickBot="1">
      <c r="B10" s="1263" t="s">
        <v>215</v>
      </c>
      <c r="C10" s="658">
        <v>294753</v>
      </c>
      <c r="D10" s="659">
        <v>352378</v>
      </c>
      <c r="E10" s="659">
        <v>275804</v>
      </c>
      <c r="F10" s="661">
        <v>-0.21730641526996575</v>
      </c>
      <c r="G10" s="662">
        <v>-6.4287725655039929E-2</v>
      </c>
      <c r="H10" s="659">
        <v>525377</v>
      </c>
      <c r="I10" s="659">
        <v>628182</v>
      </c>
      <c r="J10" s="989">
        <v>0.19567853179716654</v>
      </c>
    </row>
    <row r="11" spans="1:10" ht="19" customHeight="1">
      <c r="B11" s="1868"/>
      <c r="C11" s="1868"/>
      <c r="D11" s="1868"/>
      <c r="E11" s="1868"/>
      <c r="F11" s="1868"/>
      <c r="G11" s="1868"/>
    </row>
    <row r="12" spans="1:10" ht="21" customHeight="1">
      <c r="B12" s="1788" t="s">
        <v>710</v>
      </c>
      <c r="C12" s="1788"/>
      <c r="D12" s="1788"/>
      <c r="E12" s="1788"/>
      <c r="F12" s="1788"/>
      <c r="G12" s="1788"/>
      <c r="H12" s="1788"/>
      <c r="I12" s="1788"/>
      <c r="J12" s="1788"/>
    </row>
    <row r="13" spans="1:10" ht="19.5" customHeight="1">
      <c r="B13" s="1788" t="s">
        <v>711</v>
      </c>
      <c r="C13" s="1788"/>
      <c r="D13" s="1788"/>
      <c r="E13" s="1788"/>
      <c r="F13" s="1788"/>
      <c r="G13" s="1788"/>
      <c r="H13" s="1788"/>
      <c r="I13" s="1788"/>
      <c r="J13" s="1788"/>
    </row>
    <row r="14" spans="1:10">
      <c r="B14"/>
      <c r="C14"/>
      <c r="D14"/>
      <c r="E14"/>
      <c r="F14"/>
      <c r="G14"/>
    </row>
    <row r="15" spans="1:10">
      <c r="B15"/>
    </row>
    <row r="16" spans="1:10">
      <c r="B16"/>
    </row>
    <row r="17" spans="2:2">
      <c r="B17"/>
    </row>
    <row r="18" spans="2:2">
      <c r="B18"/>
    </row>
    <row r="19" spans="2:2">
      <c r="B19"/>
    </row>
  </sheetData>
  <mergeCells count="6">
    <mergeCell ref="B13:J13"/>
    <mergeCell ref="H3:I3"/>
    <mergeCell ref="C3:E3"/>
    <mergeCell ref="F3:G3"/>
    <mergeCell ref="B11:G11"/>
    <mergeCell ref="B12:J12"/>
  </mergeCells>
  <hyperlinks>
    <hyperlink ref="A1" location="Index!A1" display="Back to index" xr:uid="{F56635BA-00E1-4730-8603-ACD88F7D0E8E}"/>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codeName="Hoja15">
    <tabColor rgb="FF2AD2C9"/>
  </sheetPr>
  <dimension ref="B1:N33"/>
  <sheetViews>
    <sheetView showGridLines="0" zoomScale="67" zoomScaleNormal="97" workbookViewId="0">
      <pane xSplit="3" topLeftCell="D1" activePane="topRight" state="frozen"/>
      <selection pane="topRight" activeCell="H29" sqref="H29"/>
    </sheetView>
  </sheetViews>
  <sheetFormatPr baseColWidth="10" defaultColWidth="11.453125" defaultRowHeight="14.5"/>
  <cols>
    <col min="2" max="2" width="13" customWidth="1"/>
    <col min="3" max="3" width="36.453125" style="5" customWidth="1"/>
    <col min="4" max="5" width="12.453125" style="5" customWidth="1"/>
    <col min="6" max="6" width="12.54296875" style="5" customWidth="1"/>
    <col min="7" max="7" width="12.81640625" style="5" bestFit="1" customWidth="1"/>
    <col min="8" max="8" width="12.54296875" style="5" customWidth="1"/>
    <col min="9" max="10" width="12.453125" style="5" customWidth="1"/>
    <col min="11" max="11" width="13.453125" style="5" customWidth="1"/>
    <col min="12" max="12" width="11.453125" style="5"/>
    <col min="16" max="16" width="17.54296875" bestFit="1" customWidth="1"/>
    <col min="19" max="21" width="13.54296875" customWidth="1"/>
  </cols>
  <sheetData>
    <row r="1" spans="2:14">
      <c r="B1" s="327" t="s">
        <v>21</v>
      </c>
    </row>
    <row r="2" spans="2:14">
      <c r="C2"/>
      <c r="D2"/>
      <c r="E2"/>
      <c r="F2"/>
      <c r="G2"/>
      <c r="H2"/>
      <c r="I2"/>
      <c r="J2"/>
      <c r="K2"/>
      <c r="L2"/>
    </row>
    <row r="3" spans="2:14" ht="15" thickBot="1">
      <c r="C3"/>
      <c r="D3"/>
      <c r="E3"/>
      <c r="F3"/>
      <c r="G3"/>
      <c r="H3"/>
      <c r="I3"/>
      <c r="J3"/>
      <c r="K3"/>
      <c r="L3" s="1869"/>
      <c r="M3" s="1869"/>
      <c r="N3" s="1869"/>
    </row>
    <row r="4" spans="2:14">
      <c r="B4" s="1876" t="s">
        <v>216</v>
      </c>
      <c r="C4" s="1877"/>
      <c r="D4" s="1873" t="s">
        <v>217</v>
      </c>
      <c r="E4" s="1873"/>
      <c r="F4" s="1874"/>
      <c r="G4" s="1875" t="s">
        <v>154</v>
      </c>
      <c r="H4" s="1874"/>
      <c r="I4" s="1875" t="s">
        <v>25</v>
      </c>
      <c r="J4" s="1873"/>
      <c r="K4" s="1080" t="s">
        <v>218</v>
      </c>
      <c r="L4" s="1869"/>
      <c r="M4" s="1869"/>
      <c r="N4" s="1869" t="s">
        <v>676</v>
      </c>
    </row>
    <row r="5" spans="2:14" ht="15" thickBot="1">
      <c r="B5" s="215" t="s">
        <v>102</v>
      </c>
      <c r="C5" s="1508"/>
      <c r="D5" s="841" t="s">
        <v>661</v>
      </c>
      <c r="E5" s="842" t="s">
        <v>540</v>
      </c>
      <c r="F5" s="841" t="s">
        <v>662</v>
      </c>
      <c r="G5" s="688" t="s">
        <v>26</v>
      </c>
      <c r="H5" s="627" t="s">
        <v>27</v>
      </c>
      <c r="I5" s="237" t="s">
        <v>663</v>
      </c>
      <c r="J5" s="1078" t="s">
        <v>664</v>
      </c>
      <c r="K5" s="238" t="s">
        <v>678</v>
      </c>
      <c r="L5" s="1869"/>
      <c r="M5" s="1869">
        <v>45717</v>
      </c>
      <c r="N5" s="1869" t="s">
        <v>677</v>
      </c>
    </row>
    <row r="6" spans="2:14">
      <c r="B6" s="1870" t="s">
        <v>116</v>
      </c>
      <c r="C6" s="122" t="s">
        <v>627</v>
      </c>
      <c r="D6" s="693">
        <v>909.13844037631713</v>
      </c>
      <c r="E6" s="1079">
        <v>987.90771601816004</v>
      </c>
      <c r="F6" s="1079">
        <v>1185.6422658683186</v>
      </c>
      <c r="G6" s="696">
        <v>0.20015487949334299</v>
      </c>
      <c r="H6" s="697">
        <v>0.30413830634809491</v>
      </c>
      <c r="I6" s="1079">
        <v>1847.0611497604239</v>
      </c>
      <c r="J6" s="1079">
        <v>2173.5499818864787</v>
      </c>
      <c r="K6" s="701">
        <v>0.1767612470049531</v>
      </c>
      <c r="L6" s="1869"/>
      <c r="M6" s="1869">
        <f>+'[1]PGA con ELIM'!P19</f>
        <v>0</v>
      </c>
      <c r="N6" s="1869" t="e">
        <f t="shared" ref="N6:N21" si="0">+(M6-L6)/L6</f>
        <v>#DIV/0!</v>
      </c>
    </row>
    <row r="7" spans="2:14">
      <c r="B7" s="1871"/>
      <c r="C7" s="122" t="s">
        <v>628</v>
      </c>
      <c r="D7" s="694">
        <v>-496.11029637938515</v>
      </c>
      <c r="E7" s="901">
        <v>-571.80141040252306</v>
      </c>
      <c r="F7" s="901">
        <v>-738.80762088830011</v>
      </c>
      <c r="G7" s="698">
        <v>0.29207030176475435</v>
      </c>
      <c r="H7" s="699">
        <v>0.48920033766708926</v>
      </c>
      <c r="I7" s="901">
        <v>-972.32419406207657</v>
      </c>
      <c r="J7" s="901">
        <v>-1310.6090312908232</v>
      </c>
      <c r="K7" s="702">
        <v>0.34791362725995212</v>
      </c>
      <c r="L7" s="1869"/>
      <c r="M7" s="1869">
        <f>+'[1]PGA con ELIM'!P130</f>
        <v>0</v>
      </c>
      <c r="N7" s="1869" t="e">
        <f t="shared" si="0"/>
        <v>#DIV/0!</v>
      </c>
    </row>
    <row r="8" spans="2:14">
      <c r="B8" s="1871"/>
      <c r="C8" s="122" t="s">
        <v>219</v>
      </c>
      <c r="D8" s="694">
        <v>-97.528121596931854</v>
      </c>
      <c r="E8" s="901">
        <v>-86.971999999999994</v>
      </c>
      <c r="F8" s="901">
        <v>-95.962083250024506</v>
      </c>
      <c r="G8" s="698">
        <v>0.10336755794996688</v>
      </c>
      <c r="H8" s="699">
        <v>-1.6057300410024622E-2</v>
      </c>
      <c r="I8" s="901">
        <v>-280.17493329834718</v>
      </c>
      <c r="J8" s="901">
        <v>-182.93408325002451</v>
      </c>
      <c r="K8" s="702">
        <v>-0.34707191290655093</v>
      </c>
      <c r="L8" s="1869"/>
      <c r="M8" s="1869">
        <f>+'[1]PGA con ELIM'!P143</f>
        <v>0</v>
      </c>
      <c r="N8" s="1869" t="e">
        <f t="shared" si="0"/>
        <v>#DIV/0!</v>
      </c>
    </row>
    <row r="9" spans="2:14" ht="15" thickBot="1">
      <c r="B9" s="1871"/>
      <c r="C9" s="1509" t="s">
        <v>220</v>
      </c>
      <c r="D9" s="695">
        <v>315.50002240000015</v>
      </c>
      <c r="E9" s="1510">
        <v>329.134305615637</v>
      </c>
      <c r="F9" s="1510">
        <v>350.87256172999412</v>
      </c>
      <c r="G9" s="700">
        <v>6.604676493292394E-2</v>
      </c>
      <c r="H9" s="1511">
        <v>0.11211580608114069</v>
      </c>
      <c r="I9" s="1510">
        <v>594.56202240000016</v>
      </c>
      <c r="J9" s="1510">
        <v>680.00686734563101</v>
      </c>
      <c r="K9" s="1081">
        <v>0.14371056631018142</v>
      </c>
      <c r="L9" s="1869"/>
      <c r="M9" s="1869">
        <f>+M6+M7+M8</f>
        <v>0</v>
      </c>
      <c r="N9" s="1869" t="e">
        <f t="shared" si="0"/>
        <v>#DIV/0!</v>
      </c>
    </row>
    <row r="10" spans="2:14">
      <c r="B10" s="1870" t="s">
        <v>221</v>
      </c>
      <c r="C10" s="122" t="s">
        <v>627</v>
      </c>
      <c r="D10" s="694">
        <v>453.95131616468535</v>
      </c>
      <c r="E10" s="901">
        <v>490.04101778251021</v>
      </c>
      <c r="F10" s="901">
        <v>479.99426704099386</v>
      </c>
      <c r="G10" s="698">
        <v>-2.0501856736358515E-2</v>
      </c>
      <c r="H10" s="699">
        <v>5.7369479829552095E-2</v>
      </c>
      <c r="I10" s="901">
        <v>922.31238525556989</v>
      </c>
      <c r="J10" s="901">
        <v>970.03528482350407</v>
      </c>
      <c r="K10" s="702">
        <v>5.174266369057845E-2</v>
      </c>
      <c r="L10" s="1869"/>
      <c r="M10" s="1869">
        <f>+'[1]PGA con ELIM'!P310</f>
        <v>0</v>
      </c>
      <c r="N10" s="1869" t="e">
        <f t="shared" si="0"/>
        <v>#DIV/0!</v>
      </c>
    </row>
    <row r="11" spans="2:14">
      <c r="B11" s="1871"/>
      <c r="C11" s="122" t="s">
        <v>628</v>
      </c>
      <c r="D11" s="694">
        <v>-301.96555738053576</v>
      </c>
      <c r="E11" s="901">
        <v>-325.31433024323309</v>
      </c>
      <c r="F11" s="901">
        <v>-298.6803064819606</v>
      </c>
      <c r="G11" s="698">
        <v>-8.1871658532099101E-2</v>
      </c>
      <c r="H11" s="699">
        <v>-1.0879555029632448E-2</v>
      </c>
      <c r="I11" s="901">
        <v>-539.89546513963262</v>
      </c>
      <c r="J11" s="901">
        <v>-623.99463672519357</v>
      </c>
      <c r="K11" s="702">
        <v>0.15576936095177318</v>
      </c>
      <c r="L11" s="1869"/>
      <c r="M11" s="1869">
        <f>+'[1]PGA con ELIM'!P421</f>
        <v>0</v>
      </c>
      <c r="N11" s="1869" t="e">
        <f t="shared" si="0"/>
        <v>#DIV/0!</v>
      </c>
    </row>
    <row r="12" spans="2:14">
      <c r="B12" s="1871"/>
      <c r="C12" s="900" t="s">
        <v>219</v>
      </c>
      <c r="D12" s="694">
        <v>-70.199554463099787</v>
      </c>
      <c r="E12" s="901">
        <v>-72.392674582532791</v>
      </c>
      <c r="F12" s="901">
        <v>-88.692535982255251</v>
      </c>
      <c r="G12" s="698">
        <v>0.2251589887197698</v>
      </c>
      <c r="H12" s="699">
        <v>0.26343445710722069</v>
      </c>
      <c r="I12" s="901">
        <v>-220.17676046549934</v>
      </c>
      <c r="J12" s="901">
        <v>-161.08521056478801</v>
      </c>
      <c r="K12" s="702">
        <v>-0.26838232053092037</v>
      </c>
      <c r="L12" s="1869"/>
      <c r="M12" s="1869">
        <f>+'[1]PGA con ELIM'!P434</f>
        <v>0</v>
      </c>
      <c r="N12" s="1869" t="e">
        <f t="shared" si="0"/>
        <v>#DIV/0!</v>
      </c>
    </row>
    <row r="13" spans="2:14" ht="15" thickBot="1">
      <c r="B13" s="1872"/>
      <c r="C13" s="1512" t="s">
        <v>220</v>
      </c>
      <c r="D13" s="695">
        <v>81.786204321049809</v>
      </c>
      <c r="E13" s="1510">
        <v>92.334012956744331</v>
      </c>
      <c r="F13" s="1510">
        <v>92.621424576778011</v>
      </c>
      <c r="G13" s="700">
        <v>3.1127383163593869E-3</v>
      </c>
      <c r="H13" s="1511">
        <v>0.13248224863443725</v>
      </c>
      <c r="I13" s="1510">
        <v>162.24015965043802</v>
      </c>
      <c r="J13" s="1510">
        <v>184.95543753352243</v>
      </c>
      <c r="K13" s="1081">
        <v>0.14001020420607735</v>
      </c>
      <c r="L13" s="1869"/>
      <c r="M13" s="1869">
        <f>+M10+M11+M12</f>
        <v>0</v>
      </c>
      <c r="N13" s="1869" t="e">
        <f t="shared" si="0"/>
        <v>#DIV/0!</v>
      </c>
    </row>
    <row r="14" spans="2:14">
      <c r="B14" s="1870" t="s">
        <v>222</v>
      </c>
      <c r="C14" s="122" t="s">
        <v>627</v>
      </c>
      <c r="D14" s="694">
        <v>445.47853547450541</v>
      </c>
      <c r="E14" s="901">
        <v>332.86941796671846</v>
      </c>
      <c r="F14" s="901">
        <v>330.90069541759823</v>
      </c>
      <c r="G14" s="698">
        <v>-5.9143989890866333E-3</v>
      </c>
      <c r="H14" s="699">
        <v>-0.25720170767568762</v>
      </c>
      <c r="I14" s="901">
        <v>883.60283842395643</v>
      </c>
      <c r="J14" s="901">
        <v>663.77011338431669</v>
      </c>
      <c r="K14" s="702">
        <v>-0.24879132963373651</v>
      </c>
      <c r="L14" s="1869"/>
      <c r="M14" s="1869">
        <f>+'[1]PGA con ELIM'!P453</f>
        <v>0</v>
      </c>
      <c r="N14" s="1869" t="e">
        <f t="shared" si="0"/>
        <v>#DIV/0!</v>
      </c>
    </row>
    <row r="15" spans="2:14">
      <c r="B15" s="1871"/>
      <c r="C15" s="122" t="s">
        <v>628</v>
      </c>
      <c r="D15" s="694">
        <v>-205.29030800759304</v>
      </c>
      <c r="E15" s="901">
        <v>-112.30987997003487</v>
      </c>
      <c r="F15" s="901">
        <v>-79.017497356763656</v>
      </c>
      <c r="G15" s="698">
        <v>-0.29643324899068435</v>
      </c>
      <c r="H15" s="699">
        <v>-0.61509387304421081</v>
      </c>
      <c r="I15" s="901">
        <v>-437.24357170077906</v>
      </c>
      <c r="J15" s="901">
        <v>-191.32737732679854</v>
      </c>
      <c r="K15" s="702">
        <v>-0.56242380743854481</v>
      </c>
      <c r="L15" s="1869"/>
      <c r="M15" s="1869">
        <f>+'[1]PGA con ELIM'!P564</f>
        <v>0</v>
      </c>
      <c r="N15" s="1869" t="e">
        <f t="shared" si="0"/>
        <v>#DIV/0!</v>
      </c>
    </row>
    <row r="16" spans="2:14">
      <c r="B16" s="1871"/>
      <c r="C16" s="900" t="s">
        <v>219</v>
      </c>
      <c r="D16" s="694">
        <v>-23.362751653221263</v>
      </c>
      <c r="E16" s="901">
        <v>-13.318350632713789</v>
      </c>
      <c r="F16" s="901">
        <v>-7.5883439569570497</v>
      </c>
      <c r="G16" s="698">
        <v>-0.43023395567332168</v>
      </c>
      <c r="H16" s="699">
        <v>-0.6751947685960713</v>
      </c>
      <c r="I16" s="901">
        <v>-50.382527285125647</v>
      </c>
      <c r="J16" s="901">
        <v>-20.906694589670838</v>
      </c>
      <c r="K16" s="702">
        <v>-0.58504077273941979</v>
      </c>
      <c r="L16" s="1869"/>
      <c r="M16" s="1869">
        <f>+'[1]PGA con ELIM'!P577</f>
        <v>0</v>
      </c>
      <c r="N16" s="1869" t="e">
        <f t="shared" si="0"/>
        <v>#DIV/0!</v>
      </c>
    </row>
    <row r="17" spans="2:14" ht="15" thickBot="1">
      <c r="B17" s="1872"/>
      <c r="C17" s="1512" t="s">
        <v>220</v>
      </c>
      <c r="D17" s="695">
        <v>216.8254758136911</v>
      </c>
      <c r="E17" s="1510">
        <v>207.24118736396977</v>
      </c>
      <c r="F17" s="1510">
        <v>244.29485410387753</v>
      </c>
      <c r="G17" s="700">
        <v>0.17879489695661621</v>
      </c>
      <c r="H17" s="1511">
        <v>0.12668888739711415</v>
      </c>
      <c r="I17" s="1510">
        <v>395.97673943805171</v>
      </c>
      <c r="J17" s="1510">
        <v>451.53604146784733</v>
      </c>
      <c r="K17" s="1081">
        <v>0.14030950936320741</v>
      </c>
      <c r="L17" s="1869"/>
      <c r="M17" s="1869">
        <f>+M14+M15+M16</f>
        <v>0</v>
      </c>
      <c r="N17" s="1869" t="e">
        <f t="shared" si="0"/>
        <v>#DIV/0!</v>
      </c>
    </row>
    <row r="18" spans="2:14">
      <c r="B18" s="1870" t="s">
        <v>223</v>
      </c>
      <c r="C18" s="122" t="s">
        <v>627</v>
      </c>
      <c r="D18" s="694">
        <v>15.982952156353701</v>
      </c>
      <c r="E18" s="901">
        <v>22.8623783432271</v>
      </c>
      <c r="F18" s="901">
        <v>13.261123729394996</v>
      </c>
      <c r="G18" s="698">
        <v>-0.41995869675896791</v>
      </c>
      <c r="H18" s="699">
        <v>-0.17029572511588209</v>
      </c>
      <c r="I18" s="901">
        <v>50.369543084954103</v>
      </c>
      <c r="J18" s="901">
        <v>36.123502072622095</v>
      </c>
      <c r="K18" s="702">
        <v>-0.28283045943665597</v>
      </c>
      <c r="L18" s="1869"/>
      <c r="M18" s="1869">
        <f>+'[1]PGA con ELIM'!P587</f>
        <v>0</v>
      </c>
      <c r="N18" s="1869" t="e">
        <f t="shared" si="0"/>
        <v>#DIV/0!</v>
      </c>
    </row>
    <row r="19" spans="2:14">
      <c r="B19" s="1871"/>
      <c r="C19" s="122" t="s">
        <v>628</v>
      </c>
      <c r="D19" s="694">
        <v>5.9347504550948997</v>
      </c>
      <c r="E19" s="901">
        <v>-5.8350738425231006</v>
      </c>
      <c r="F19" s="901">
        <v>-4.1714815840002002</v>
      </c>
      <c r="G19" s="698">
        <v>-0.28510217752506772</v>
      </c>
      <c r="H19" s="699">
        <v>-1.702890814965782</v>
      </c>
      <c r="I19" s="901">
        <v>-5.6150394720765995</v>
      </c>
      <c r="J19" s="901">
        <v>-10.006555426523301</v>
      </c>
      <c r="K19" s="702">
        <v>0.78209885723609984</v>
      </c>
      <c r="L19" s="1869"/>
      <c r="M19" s="1869">
        <f>+'[1]PGA con ELIM'!P588</f>
        <v>0</v>
      </c>
      <c r="N19" s="1869" t="e">
        <f t="shared" si="0"/>
        <v>#DIV/0!</v>
      </c>
    </row>
    <row r="20" spans="2:14">
      <c r="B20" s="1871"/>
      <c r="C20" s="193" t="s">
        <v>219</v>
      </c>
      <c r="D20" s="694">
        <v>-10.1166792446532</v>
      </c>
      <c r="E20" s="901">
        <v>-8.3267852640300006</v>
      </c>
      <c r="F20" s="901">
        <v>-3.8074655297551998</v>
      </c>
      <c r="G20" s="698">
        <v>-0.54274483981198984</v>
      </c>
      <c r="H20" s="699">
        <v>-0.62364473186520208</v>
      </c>
      <c r="I20" s="901">
        <v>-18.585940237950101</v>
      </c>
      <c r="J20" s="901">
        <v>-12.134250793785201</v>
      </c>
      <c r="K20" s="702">
        <v>-0.347127417906541</v>
      </c>
      <c r="L20" s="1869"/>
      <c r="M20" s="1869">
        <f>+'[1]PGA con ELIM'!P590</f>
        <v>0</v>
      </c>
      <c r="N20" s="1869" t="e">
        <f t="shared" si="0"/>
        <v>#DIV/0!</v>
      </c>
    </row>
    <row r="21" spans="2:14" ht="15" thickBot="1">
      <c r="B21" s="1872"/>
      <c r="C21" s="1478" t="s">
        <v>220</v>
      </c>
      <c r="D21" s="695">
        <v>11.8010233667954</v>
      </c>
      <c r="E21" s="1510">
        <v>8.7005192366740012</v>
      </c>
      <c r="F21" s="1510">
        <v>5.2821766156395951</v>
      </c>
      <c r="G21" s="700">
        <v>-0.39288949636770831</v>
      </c>
      <c r="H21" s="1511">
        <v>-0.5523967327696272</v>
      </c>
      <c r="I21" s="1510">
        <v>26.168563374927402</v>
      </c>
      <c r="J21" s="1510">
        <v>13.982695852313597</v>
      </c>
      <c r="K21" s="1081">
        <v>-0.46566818927053966</v>
      </c>
      <c r="L21" s="1869"/>
      <c r="M21" s="1869">
        <f>+M18+M19+M20</f>
        <v>0</v>
      </c>
      <c r="N21" s="1869" t="e">
        <f t="shared" si="0"/>
        <v>#DIV/0!</v>
      </c>
    </row>
    <row r="22" spans="2:14">
      <c r="B22" s="1870" t="s">
        <v>629</v>
      </c>
      <c r="C22" s="122" t="s">
        <v>627</v>
      </c>
      <c r="D22" s="694" t="s">
        <v>696</v>
      </c>
      <c r="E22" s="901">
        <v>130.12666601000001</v>
      </c>
      <c r="F22" s="901">
        <v>383.26507571000002</v>
      </c>
      <c r="G22" s="698">
        <v>1.9453231029568281</v>
      </c>
      <c r="H22" s="699" t="s">
        <v>630</v>
      </c>
      <c r="I22" s="901">
        <v>0</v>
      </c>
      <c r="J22" s="901">
        <v>513.39174172000003</v>
      </c>
      <c r="K22" s="702" t="s">
        <v>549</v>
      </c>
      <c r="L22" s="1869"/>
      <c r="M22" s="1869">
        <f>+'[1]PGA con ELIM'!P600</f>
        <v>0</v>
      </c>
      <c r="N22" s="1869">
        <f>+IFERROR((M22-L22)/L22,0)</f>
        <v>0</v>
      </c>
    </row>
    <row r="23" spans="2:14">
      <c r="B23" s="1871"/>
      <c r="C23" s="122" t="s">
        <v>628</v>
      </c>
      <c r="D23" s="694" t="s">
        <v>696</v>
      </c>
      <c r="E23" s="901">
        <v>-122.89278873000001</v>
      </c>
      <c r="F23" s="901">
        <v>-357.29027899000005</v>
      </c>
      <c r="G23" s="698">
        <v>1.9073331534121176</v>
      </c>
      <c r="H23" s="699" t="s">
        <v>630</v>
      </c>
      <c r="I23" s="901">
        <v>0</v>
      </c>
      <c r="J23" s="901">
        <v>-480.18306772</v>
      </c>
      <c r="K23" s="702" t="s">
        <v>549</v>
      </c>
      <c r="L23" s="1869"/>
      <c r="M23" s="1869">
        <f>+'[1]PGA con ELIM'!P601</f>
        <v>0</v>
      </c>
      <c r="N23" s="1869">
        <f>+IFERROR((M23-L23)/L23,0)</f>
        <v>0</v>
      </c>
    </row>
    <row r="24" spans="2:14">
      <c r="B24" s="1871"/>
      <c r="C24" s="193" t="s">
        <v>219</v>
      </c>
      <c r="D24" s="694" t="s">
        <v>696</v>
      </c>
      <c r="E24" s="901">
        <v>-0.42628727</v>
      </c>
      <c r="F24" s="901">
        <v>-1.2564282699999998</v>
      </c>
      <c r="G24" s="698">
        <v>1.9473745955397632</v>
      </c>
      <c r="H24" s="699" t="s">
        <v>630</v>
      </c>
      <c r="I24" s="901">
        <v>0</v>
      </c>
      <c r="J24" s="901">
        <v>-1.68271554</v>
      </c>
      <c r="K24" s="702" t="s">
        <v>549</v>
      </c>
      <c r="L24" s="1869"/>
      <c r="M24" s="1869">
        <f>+'[1]PGA con ELIM'!P603</f>
        <v>0</v>
      </c>
      <c r="N24" s="1869">
        <f>+IFERROR((M24-L24)/L24,0)</f>
        <v>0</v>
      </c>
    </row>
    <row r="25" spans="2:14" ht="15" thickBot="1">
      <c r="B25" s="1872"/>
      <c r="C25" s="1478" t="s">
        <v>220</v>
      </c>
      <c r="D25" s="695" t="s">
        <v>696</v>
      </c>
      <c r="E25" s="1510">
        <v>6.8075900100000011</v>
      </c>
      <c r="F25" s="1510">
        <v>24.718368449999982</v>
      </c>
      <c r="G25" s="700">
        <v>2.6310013402231869</v>
      </c>
      <c r="H25" s="1511" t="s">
        <v>630</v>
      </c>
      <c r="I25" s="1510">
        <v>0</v>
      </c>
      <c r="J25" s="1510">
        <v>31.525958459999998</v>
      </c>
      <c r="K25" s="1081" t="s">
        <v>549</v>
      </c>
      <c r="L25" s="1869"/>
      <c r="M25" s="1869">
        <f>+'[1]PGA con ELIM'!P604</f>
        <v>0</v>
      </c>
      <c r="N25" s="1869">
        <f>+IFERROR((M25-L25)/L25,0)</f>
        <v>0</v>
      </c>
    </row>
    <row r="26" spans="2:14">
      <c r="C26"/>
      <c r="D26"/>
      <c r="E26"/>
      <c r="F26"/>
      <c r="G26"/>
      <c r="H26"/>
      <c r="I26"/>
      <c r="J26"/>
      <c r="K26"/>
      <c r="L26" s="1869"/>
      <c r="M26" s="1869"/>
      <c r="N26" s="1869"/>
    </row>
    <row r="27" spans="2:14">
      <c r="C27"/>
      <c r="D27"/>
      <c r="E27"/>
      <c r="F27"/>
      <c r="G27"/>
      <c r="H27"/>
      <c r="I27"/>
      <c r="J27"/>
      <c r="K27"/>
      <c r="L27" s="1869"/>
      <c r="M27" s="1869"/>
      <c r="N27" s="1869"/>
    </row>
    <row r="28" spans="2:14">
      <c r="C28"/>
      <c r="D28"/>
      <c r="E28"/>
      <c r="F28"/>
      <c r="G28"/>
      <c r="H28"/>
      <c r="I28"/>
      <c r="J28"/>
      <c r="K28"/>
      <c r="L28" s="1869"/>
      <c r="M28" s="1869"/>
      <c r="N28" s="1869"/>
    </row>
    <row r="29" spans="2:14">
      <c r="C29"/>
      <c r="D29"/>
      <c r="E29"/>
      <c r="F29"/>
      <c r="G29"/>
      <c r="H29"/>
      <c r="I29"/>
      <c r="J29"/>
      <c r="K29"/>
      <c r="L29" s="1869"/>
      <c r="M29" s="1869"/>
      <c r="N29" s="1869"/>
    </row>
    <row r="30" spans="2:14">
      <c r="C30"/>
      <c r="D30"/>
      <c r="E30"/>
      <c r="F30"/>
      <c r="G30"/>
      <c r="H30"/>
      <c r="I30"/>
      <c r="J30"/>
      <c r="K30"/>
      <c r="L30" s="1869"/>
      <c r="M30" s="1869"/>
      <c r="N30" s="1869"/>
    </row>
    <row r="31" spans="2:14">
      <c r="C31"/>
      <c r="D31"/>
      <c r="E31"/>
      <c r="F31"/>
      <c r="G31"/>
      <c r="H31"/>
      <c r="I31"/>
      <c r="J31"/>
      <c r="K31"/>
      <c r="L31"/>
    </row>
    <row r="32" spans="2:14">
      <c r="C32"/>
      <c r="D32"/>
      <c r="E32"/>
      <c r="F32"/>
      <c r="G32"/>
      <c r="H32"/>
      <c r="I32"/>
      <c r="J32"/>
      <c r="K32"/>
      <c r="L32"/>
    </row>
    <row r="33" customFormat="1"/>
  </sheetData>
  <mergeCells count="37">
    <mergeCell ref="L30:N30"/>
    <mergeCell ref="L22:N22"/>
    <mergeCell ref="L23:N23"/>
    <mergeCell ref="L24:N24"/>
    <mergeCell ref="L25:N25"/>
    <mergeCell ref="L26:N26"/>
    <mergeCell ref="L20:N20"/>
    <mergeCell ref="L21:N21"/>
    <mergeCell ref="L27:N27"/>
    <mergeCell ref="L28:N28"/>
    <mergeCell ref="L29:N29"/>
    <mergeCell ref="L15:N15"/>
    <mergeCell ref="L16:N16"/>
    <mergeCell ref="L17:N17"/>
    <mergeCell ref="L18:N18"/>
    <mergeCell ref="L19:N19"/>
    <mergeCell ref="L10:N10"/>
    <mergeCell ref="L11:N11"/>
    <mergeCell ref="L12:N12"/>
    <mergeCell ref="L13:N13"/>
    <mergeCell ref="L14:N14"/>
    <mergeCell ref="L3:N3"/>
    <mergeCell ref="L4:N4"/>
    <mergeCell ref="L5:N5"/>
    <mergeCell ref="L6:N6"/>
    <mergeCell ref="B22:B25"/>
    <mergeCell ref="B18:B21"/>
    <mergeCell ref="D4:F4"/>
    <mergeCell ref="G4:H4"/>
    <mergeCell ref="I4:J4"/>
    <mergeCell ref="B4:C4"/>
    <mergeCell ref="B6:B9"/>
    <mergeCell ref="B10:B13"/>
    <mergeCell ref="B14:B17"/>
    <mergeCell ref="L7:N7"/>
    <mergeCell ref="L8:N8"/>
    <mergeCell ref="L9:N9"/>
  </mergeCells>
  <hyperlinks>
    <hyperlink ref="B1" location="Index!A1" display="Back to index" xr:uid="{75487385-7137-4954-9BEF-BDAC8BB36EF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codeName="Hoja16">
    <tabColor rgb="FF2AD2C9"/>
  </sheetPr>
  <dimension ref="A1:J41"/>
  <sheetViews>
    <sheetView showGridLines="0" topLeftCell="A8" zoomScale="85" zoomScaleNormal="85" workbookViewId="0">
      <pane xSplit="2" topLeftCell="C1" activePane="topRight" state="frozen"/>
      <selection pane="topRight" activeCell="B38" sqref="B38"/>
    </sheetView>
  </sheetViews>
  <sheetFormatPr baseColWidth="10" defaultColWidth="11.453125" defaultRowHeight="14.5"/>
  <cols>
    <col min="2" max="2" width="50" customWidth="1"/>
    <col min="7" max="7" width="11.453125" customWidth="1"/>
    <col min="8" max="8" width="14" customWidth="1"/>
    <col min="9" max="9" width="12.453125" customWidth="1"/>
    <col min="10" max="10" width="16.81640625" customWidth="1"/>
  </cols>
  <sheetData>
    <row r="1" spans="1:10">
      <c r="A1" s="327" t="s">
        <v>21</v>
      </c>
    </row>
    <row r="2" spans="1:10" ht="15" thickBot="1"/>
    <row r="3" spans="1:10">
      <c r="B3" s="360" t="s">
        <v>224</v>
      </c>
      <c r="C3" s="1863" t="s">
        <v>23</v>
      </c>
      <c r="D3" s="1863"/>
      <c r="E3" s="1864"/>
      <c r="F3" s="1848" t="s">
        <v>42</v>
      </c>
      <c r="G3" s="1864"/>
      <c r="H3" s="1848" t="s">
        <v>25</v>
      </c>
      <c r="I3" s="1864"/>
      <c r="J3" s="1167" t="s">
        <v>42</v>
      </c>
    </row>
    <row r="4" spans="1:10" ht="15" thickBot="1">
      <c r="B4" s="1513" t="s">
        <v>44</v>
      </c>
      <c r="C4" s="1514" t="s">
        <v>661</v>
      </c>
      <c r="D4" s="1514" t="s">
        <v>540</v>
      </c>
      <c r="E4" s="1515" t="s">
        <v>662</v>
      </c>
      <c r="F4" s="249" t="s">
        <v>26</v>
      </c>
      <c r="G4" s="1516" t="s">
        <v>27</v>
      </c>
      <c r="H4" s="529" t="s">
        <v>675</v>
      </c>
      <c r="I4" s="1517" t="s">
        <v>664</v>
      </c>
      <c r="J4" s="1518" t="s">
        <v>884</v>
      </c>
    </row>
    <row r="5" spans="1:10">
      <c r="B5" s="17" t="s">
        <v>225</v>
      </c>
      <c r="C5" s="309">
        <v>1141823</v>
      </c>
      <c r="D5" s="310">
        <v>1361690</v>
      </c>
      <c r="E5" s="310">
        <v>1262520</v>
      </c>
      <c r="F5" s="698">
        <v>-7.2828617379873561E-2</v>
      </c>
      <c r="G5" s="699">
        <v>0.10570552528719435</v>
      </c>
      <c r="H5" s="310">
        <v>2248892</v>
      </c>
      <c r="I5" s="310">
        <v>2624210</v>
      </c>
      <c r="J5" s="702">
        <v>0.16689018414401402</v>
      </c>
    </row>
    <row r="6" spans="1:10">
      <c r="B6" s="17" t="s">
        <v>422</v>
      </c>
      <c r="C6" s="309">
        <v>947558</v>
      </c>
      <c r="D6" s="310">
        <v>869834</v>
      </c>
      <c r="E6" s="310">
        <v>965994</v>
      </c>
      <c r="F6" s="698">
        <v>0.11054982904784127</v>
      </c>
      <c r="G6" s="699">
        <v>1.945632879464898E-2</v>
      </c>
      <c r="H6" s="310">
        <v>1769306</v>
      </c>
      <c r="I6" s="310">
        <v>1835828</v>
      </c>
      <c r="J6" s="702">
        <v>3.7597792580819744E-2</v>
      </c>
    </row>
    <row r="7" spans="1:10">
      <c r="B7" s="17" t="s">
        <v>226</v>
      </c>
      <c r="C7" s="309">
        <v>172204</v>
      </c>
      <c r="D7" s="310">
        <v>203766</v>
      </c>
      <c r="E7" s="310">
        <v>212662</v>
      </c>
      <c r="F7" s="698">
        <v>4.3657921341146322E-2</v>
      </c>
      <c r="G7" s="699">
        <v>0.23494227776358279</v>
      </c>
      <c r="H7" s="310">
        <v>347350</v>
      </c>
      <c r="I7" s="310">
        <v>416428</v>
      </c>
      <c r="J7" s="702">
        <v>0.19887145530444794</v>
      </c>
    </row>
    <row r="8" spans="1:10" ht="15" thickBot="1">
      <c r="B8" s="17" t="s">
        <v>802</v>
      </c>
      <c r="C8" s="309">
        <v>9200</v>
      </c>
      <c r="D8" s="310">
        <v>6799</v>
      </c>
      <c r="E8" s="310">
        <v>371</v>
      </c>
      <c r="F8" s="698">
        <v>-0.94543315193410793</v>
      </c>
      <c r="G8" s="699">
        <v>-0.95967391304347827</v>
      </c>
      <c r="H8" s="310">
        <v>18047</v>
      </c>
      <c r="I8" s="310">
        <v>7170</v>
      </c>
      <c r="J8" s="702">
        <v>-0.60270405053471499</v>
      </c>
    </row>
    <row r="9" spans="1:10" ht="15" thickBot="1">
      <c r="B9" s="361" t="s">
        <v>228</v>
      </c>
      <c r="C9" s="658">
        <v>2270785</v>
      </c>
      <c r="D9" s="659">
        <v>2442089</v>
      </c>
      <c r="E9" s="659">
        <v>2441547</v>
      </c>
      <c r="F9" s="703">
        <v>-2.2194113318552144E-4</v>
      </c>
      <c r="G9" s="704">
        <v>7.5199545531611234E-2</v>
      </c>
      <c r="H9" s="659">
        <v>4383595</v>
      </c>
      <c r="I9" s="659">
        <v>4883636</v>
      </c>
      <c r="J9" s="705">
        <v>0.1140709851160977</v>
      </c>
    </row>
    <row r="10" spans="1:10">
      <c r="B10" s="19"/>
      <c r="C10" s="18"/>
      <c r="D10" s="18"/>
      <c r="E10" s="18"/>
      <c r="F10" s="23"/>
      <c r="G10" s="23"/>
    </row>
    <row r="11" spans="1:10" ht="15" thickBot="1">
      <c r="B11" s="22"/>
      <c r="C11" s="18"/>
      <c r="D11" s="18"/>
      <c r="E11" s="18"/>
      <c r="F11" s="23"/>
      <c r="G11" s="23"/>
    </row>
    <row r="12" spans="1:10">
      <c r="B12" s="362" t="s">
        <v>229</v>
      </c>
      <c r="C12" s="1878" t="s">
        <v>23</v>
      </c>
      <c r="D12" s="1878"/>
      <c r="E12" s="1878"/>
      <c r="F12" s="1879" t="s">
        <v>42</v>
      </c>
      <c r="G12" s="1880"/>
      <c r="H12" s="1848" t="s">
        <v>25</v>
      </c>
      <c r="I12" s="1864"/>
      <c r="J12" s="1167" t="s">
        <v>42</v>
      </c>
    </row>
    <row r="13" spans="1:10" ht="15" thickBot="1">
      <c r="B13" s="1519" t="s">
        <v>44</v>
      </c>
      <c r="C13" s="241" t="s">
        <v>661</v>
      </c>
      <c r="D13" s="1520" t="s">
        <v>540</v>
      </c>
      <c r="E13" s="1520" t="s">
        <v>662</v>
      </c>
      <c r="F13" s="236" t="s">
        <v>26</v>
      </c>
      <c r="G13" s="1521" t="s">
        <v>27</v>
      </c>
      <c r="H13" s="823" t="s">
        <v>682</v>
      </c>
      <c r="I13" s="1517" t="s">
        <v>683</v>
      </c>
      <c r="J13" s="1522" t="s">
        <v>684</v>
      </c>
    </row>
    <row r="14" spans="1:10">
      <c r="B14" s="363" t="s">
        <v>230</v>
      </c>
      <c r="C14" s="364">
        <v>294997</v>
      </c>
      <c r="D14" s="1523">
        <v>302029</v>
      </c>
      <c r="E14" s="1523">
        <v>324083</v>
      </c>
      <c r="F14" s="365">
        <v>7.3019478262021265E-2</v>
      </c>
      <c r="G14" s="366">
        <v>9.8597612857079797E-2</v>
      </c>
      <c r="H14" s="306">
        <v>577902</v>
      </c>
      <c r="I14" s="307">
        <v>626112</v>
      </c>
      <c r="J14" s="24">
        <v>8.3422448788895043E-2</v>
      </c>
    </row>
    <row r="15" spans="1:10">
      <c r="B15" s="25" t="s">
        <v>231</v>
      </c>
      <c r="C15" s="242">
        <v>134007</v>
      </c>
      <c r="D15" s="243">
        <v>85390</v>
      </c>
      <c r="E15" s="243">
        <v>112027</v>
      </c>
      <c r="F15" s="244">
        <v>0.3119451926455088</v>
      </c>
      <c r="G15" s="755">
        <v>-0.16402128247031866</v>
      </c>
      <c r="H15" s="310">
        <v>191741</v>
      </c>
      <c r="I15" s="310">
        <v>197417</v>
      </c>
      <c r="J15" s="24">
        <v>2.9602432447937588E-2</v>
      </c>
    </row>
    <row r="16" spans="1:10">
      <c r="B16" s="25" t="s">
        <v>232</v>
      </c>
      <c r="C16" s="242">
        <v>94448</v>
      </c>
      <c r="D16" s="243">
        <v>83347</v>
      </c>
      <c r="E16" s="243">
        <v>86321</v>
      </c>
      <c r="F16" s="244">
        <v>3.5682148127706981E-2</v>
      </c>
      <c r="G16" s="755">
        <v>-8.6047348805691981E-2</v>
      </c>
      <c r="H16" s="310">
        <v>187335</v>
      </c>
      <c r="I16" s="310">
        <v>169668</v>
      </c>
      <c r="J16" s="24">
        <v>-9.4306990151333148E-2</v>
      </c>
    </row>
    <row r="17" spans="2:10">
      <c r="B17" s="25" t="s">
        <v>233</v>
      </c>
      <c r="C17" s="242">
        <v>75845</v>
      </c>
      <c r="D17" s="243">
        <v>71072</v>
      </c>
      <c r="E17" s="243">
        <v>92086</v>
      </c>
      <c r="F17" s="244">
        <v>0.29567199459702831</v>
      </c>
      <c r="G17" s="755">
        <v>0.21413408926099287</v>
      </c>
      <c r="H17" s="310">
        <v>134837</v>
      </c>
      <c r="I17" s="310">
        <v>163158</v>
      </c>
      <c r="J17" s="24">
        <v>0.21003878757314376</v>
      </c>
    </row>
    <row r="18" spans="2:10">
      <c r="B18" s="25" t="s">
        <v>234</v>
      </c>
      <c r="C18" s="242">
        <v>60225</v>
      </c>
      <c r="D18" s="243">
        <v>52810</v>
      </c>
      <c r="E18" s="243">
        <v>58391</v>
      </c>
      <c r="F18" s="244">
        <v>0.10568074228365831</v>
      </c>
      <c r="G18" s="755">
        <v>-3.0452469904524659E-2</v>
      </c>
      <c r="H18" s="310">
        <v>114289</v>
      </c>
      <c r="I18" s="310">
        <v>111201</v>
      </c>
      <c r="J18" s="24">
        <v>-2.7019223197333075E-2</v>
      </c>
    </row>
    <row r="19" spans="2:10">
      <c r="B19" s="25" t="s">
        <v>235</v>
      </c>
      <c r="C19" s="242">
        <v>34598</v>
      </c>
      <c r="D19" s="243">
        <v>31635</v>
      </c>
      <c r="E19" s="243">
        <v>37886</v>
      </c>
      <c r="F19" s="244">
        <v>0.19759759759759765</v>
      </c>
      <c r="G19" s="755">
        <v>9.5034395051737164E-2</v>
      </c>
      <c r="H19" s="310">
        <v>67236</v>
      </c>
      <c r="I19" s="310">
        <v>69521</v>
      </c>
      <c r="J19" s="24">
        <v>3.3984770063656411E-2</v>
      </c>
    </row>
    <row r="20" spans="2:10">
      <c r="B20" s="25" t="s">
        <v>236</v>
      </c>
      <c r="C20" s="242">
        <v>29375</v>
      </c>
      <c r="D20" s="243">
        <v>26102</v>
      </c>
      <c r="E20" s="243">
        <v>28067</v>
      </c>
      <c r="F20" s="244">
        <v>7.5281587617807011E-2</v>
      </c>
      <c r="G20" s="755">
        <v>-4.4527659574468137E-2</v>
      </c>
      <c r="H20" s="310">
        <v>56763</v>
      </c>
      <c r="I20" s="310">
        <v>54169</v>
      </c>
      <c r="J20" s="24">
        <v>-4.5698782657717207E-2</v>
      </c>
    </row>
    <row r="21" spans="2:10">
      <c r="B21" s="25" t="s">
        <v>237</v>
      </c>
      <c r="C21" s="242">
        <v>35950</v>
      </c>
      <c r="D21" s="243">
        <v>21436</v>
      </c>
      <c r="E21" s="243">
        <v>26634</v>
      </c>
      <c r="F21" s="244">
        <v>0.242489270386266</v>
      </c>
      <c r="G21" s="755">
        <v>-0.25913769123783037</v>
      </c>
      <c r="H21" s="310">
        <v>64365</v>
      </c>
      <c r="I21" s="310">
        <v>48070</v>
      </c>
      <c r="J21" s="24">
        <v>-0.25316554027810145</v>
      </c>
    </row>
    <row r="22" spans="2:10">
      <c r="B22" s="25" t="s">
        <v>238</v>
      </c>
      <c r="C22" s="242">
        <v>31002</v>
      </c>
      <c r="D22" s="243">
        <v>33177</v>
      </c>
      <c r="E22" s="243">
        <v>34937</v>
      </c>
      <c r="F22" s="244">
        <v>5.3048798866684788E-2</v>
      </c>
      <c r="G22" s="755">
        <v>0.12692729501322497</v>
      </c>
      <c r="H22" s="310">
        <v>61467</v>
      </c>
      <c r="I22" s="310">
        <v>68114</v>
      </c>
      <c r="J22" s="24">
        <v>0.10813932679323868</v>
      </c>
    </row>
    <row r="23" spans="2:10">
      <c r="B23" s="25" t="s">
        <v>239</v>
      </c>
      <c r="C23" s="242">
        <v>24700</v>
      </c>
      <c r="D23" s="243">
        <v>19383</v>
      </c>
      <c r="E23" s="243">
        <v>18192</v>
      </c>
      <c r="F23" s="244">
        <v>-6.1445596656864221E-2</v>
      </c>
      <c r="G23" s="755">
        <v>-0.26348178137651823</v>
      </c>
      <c r="H23" s="310">
        <v>43353</v>
      </c>
      <c r="I23" s="310">
        <v>37575</v>
      </c>
      <c r="J23" s="24">
        <v>-0.13327797384264062</v>
      </c>
    </row>
    <row r="24" spans="2:10">
      <c r="B24" s="25" t="s">
        <v>240</v>
      </c>
      <c r="C24" s="242">
        <v>16544</v>
      </c>
      <c r="D24" s="243">
        <v>16946</v>
      </c>
      <c r="E24" s="243">
        <v>16940</v>
      </c>
      <c r="F24" s="244">
        <v>-3.540658562493082E-4</v>
      </c>
      <c r="G24" s="755">
        <v>2.3936170212766061E-2</v>
      </c>
      <c r="H24" s="310">
        <v>32447</v>
      </c>
      <c r="I24" s="310">
        <v>33886</v>
      </c>
      <c r="J24" s="24">
        <v>4.4349246463463388E-2</v>
      </c>
    </row>
    <row r="25" spans="2:10">
      <c r="B25" s="25" t="s">
        <v>241</v>
      </c>
      <c r="C25" s="242">
        <v>24220</v>
      </c>
      <c r="D25" s="243">
        <v>18330</v>
      </c>
      <c r="E25" s="243">
        <v>19773</v>
      </c>
      <c r="F25" s="244">
        <v>7.8723404255319096E-2</v>
      </c>
      <c r="G25" s="755">
        <v>-0.18360858794384805</v>
      </c>
      <c r="H25" s="310">
        <v>41392</v>
      </c>
      <c r="I25" s="310">
        <v>38103</v>
      </c>
      <c r="J25" s="24">
        <v>-7.9459798994974906E-2</v>
      </c>
    </row>
    <row r="26" spans="2:10">
      <c r="B26" s="25" t="s">
        <v>242</v>
      </c>
      <c r="C26" s="242">
        <v>13614</v>
      </c>
      <c r="D26" s="243">
        <v>10275</v>
      </c>
      <c r="E26" s="243">
        <v>12513</v>
      </c>
      <c r="F26" s="244">
        <v>0.21781021897810215</v>
      </c>
      <c r="G26" s="755">
        <v>-8.0872631115028626E-2</v>
      </c>
      <c r="H26" s="310">
        <v>25350</v>
      </c>
      <c r="I26" s="310">
        <v>22788</v>
      </c>
      <c r="J26" s="24">
        <v>-0.1010650887573965</v>
      </c>
    </row>
    <row r="27" spans="2:10">
      <c r="B27" s="25" t="s">
        <v>243</v>
      </c>
      <c r="C27" s="242">
        <v>6016</v>
      </c>
      <c r="D27" s="243">
        <v>7635</v>
      </c>
      <c r="E27" s="243">
        <v>7762</v>
      </c>
      <c r="F27" s="244">
        <v>1.663392272429598E-2</v>
      </c>
      <c r="G27" s="755">
        <v>0.29022606382978733</v>
      </c>
      <c r="H27" s="310">
        <v>13764</v>
      </c>
      <c r="I27" s="310">
        <v>15397</v>
      </c>
      <c r="J27" s="24">
        <v>0.1186428363847718</v>
      </c>
    </row>
    <row r="28" spans="2:10">
      <c r="B28" s="25" t="s">
        <v>244</v>
      </c>
      <c r="C28" s="242">
        <v>7370</v>
      </c>
      <c r="D28" s="243">
        <v>11719</v>
      </c>
      <c r="E28" s="243">
        <v>16441</v>
      </c>
      <c r="F28" s="244">
        <v>0.40293540404471373</v>
      </c>
      <c r="G28" s="755">
        <v>1.2308005427408411</v>
      </c>
      <c r="H28" s="310">
        <v>12542</v>
      </c>
      <c r="I28" s="310">
        <v>28160</v>
      </c>
      <c r="J28" s="24">
        <v>1.2452559400414609</v>
      </c>
    </row>
    <row r="29" spans="2:10">
      <c r="B29" s="25" t="s">
        <v>245</v>
      </c>
      <c r="C29" s="242">
        <v>5629</v>
      </c>
      <c r="D29" s="243">
        <v>6558</v>
      </c>
      <c r="E29" s="243">
        <v>7014</v>
      </c>
      <c r="F29" s="244">
        <v>6.9533394327538911E-2</v>
      </c>
      <c r="G29" s="755">
        <v>0.2460472552851305</v>
      </c>
      <c r="H29" s="310">
        <v>11373</v>
      </c>
      <c r="I29" s="310">
        <v>13572</v>
      </c>
      <c r="J29" s="24">
        <v>0.19335267739382744</v>
      </c>
    </row>
    <row r="30" spans="2:10" ht="15" thickBot="1">
      <c r="B30" s="116" t="s">
        <v>800</v>
      </c>
      <c r="C30" s="245">
        <v>59018</v>
      </c>
      <c r="D30" s="1524">
        <v>71990</v>
      </c>
      <c r="E30" s="1524">
        <v>66927</v>
      </c>
      <c r="F30" s="246">
        <v>-7.0329212390609852E-2</v>
      </c>
      <c r="G30" s="1525">
        <v>0.13400996306211654</v>
      </c>
      <c r="H30" s="310">
        <v>133150</v>
      </c>
      <c r="I30" s="310">
        <v>138917</v>
      </c>
      <c r="J30" s="24">
        <v>4.3312054074352124E-2</v>
      </c>
    </row>
    <row r="31" spans="2:10" ht="15" thickBot="1">
      <c r="B31" s="26" t="s">
        <v>246</v>
      </c>
      <c r="C31" s="247">
        <v>947558</v>
      </c>
      <c r="D31" s="248">
        <v>869834</v>
      </c>
      <c r="E31" s="248">
        <v>965994</v>
      </c>
      <c r="F31" s="117">
        <v>0.11054982904784127</v>
      </c>
      <c r="G31" s="118">
        <v>1.945632879464898E-2</v>
      </c>
      <c r="H31" s="658">
        <v>1769306</v>
      </c>
      <c r="I31" s="660">
        <v>1835828</v>
      </c>
      <c r="J31" s="27">
        <v>3.7597792580819744E-2</v>
      </c>
    </row>
    <row r="32" spans="2:10" ht="52">
      <c r="B32" s="1361" t="s">
        <v>801</v>
      </c>
      <c r="C32" s="1361"/>
      <c r="D32" s="1361"/>
      <c r="E32" s="1361"/>
      <c r="F32" s="1361"/>
      <c r="G32" s="1361"/>
      <c r="H32" s="1361"/>
      <c r="I32" s="1361"/>
      <c r="J32" s="1361"/>
    </row>
    <row r="33" spans="2:10">
      <c r="B33" s="1362"/>
      <c r="C33" s="1362"/>
      <c r="D33" s="1362"/>
      <c r="E33" s="1362"/>
      <c r="F33" s="1362"/>
      <c r="G33" s="1362"/>
      <c r="H33" s="1362"/>
      <c r="I33" s="1362"/>
      <c r="J33" s="1362"/>
    </row>
    <row r="34" spans="2:10" ht="15" thickBot="1">
      <c r="B34" s="19"/>
      <c r="C34" s="19"/>
      <c r="D34" s="19"/>
      <c r="E34" s="19"/>
      <c r="F34" s="19"/>
      <c r="G34" s="19"/>
      <c r="H34" s="19"/>
      <c r="I34" s="19"/>
      <c r="J34" s="19"/>
    </row>
    <row r="35" spans="2:10">
      <c r="B35" s="1526" t="s">
        <v>638</v>
      </c>
      <c r="C35" s="1882" t="s">
        <v>23</v>
      </c>
      <c r="D35" s="1883"/>
      <c r="E35" s="1883"/>
      <c r="F35" s="1882" t="s">
        <v>42</v>
      </c>
      <c r="G35" s="1884"/>
      <c r="H35" s="1848" t="s">
        <v>25</v>
      </c>
      <c r="I35" s="1864"/>
      <c r="J35" s="1167" t="s">
        <v>42</v>
      </c>
    </row>
    <row r="36" spans="2:10" ht="15" thickBot="1">
      <c r="B36" s="1527" t="s">
        <v>616</v>
      </c>
      <c r="C36" s="241" t="s">
        <v>661</v>
      </c>
      <c r="D36" s="1520" t="s">
        <v>540</v>
      </c>
      <c r="E36" s="1520" t="s">
        <v>662</v>
      </c>
      <c r="F36" s="236" t="s">
        <v>26</v>
      </c>
      <c r="G36" s="1521" t="s">
        <v>27</v>
      </c>
      <c r="H36" s="823" t="s">
        <v>682</v>
      </c>
      <c r="I36" s="1517" t="s">
        <v>683</v>
      </c>
      <c r="J36" s="1156" t="s">
        <v>684</v>
      </c>
    </row>
    <row r="37" spans="2:10">
      <c r="B37" s="1528" t="s">
        <v>648</v>
      </c>
      <c r="C37" s="1529">
        <v>1982725.0730185634</v>
      </c>
      <c r="D37" s="1529">
        <v>2138640.3106374349</v>
      </c>
      <c r="E37" s="1529">
        <v>2123767.3848468694</v>
      </c>
      <c r="F37" s="1530">
        <v>-6.9543839216855696E-3</v>
      </c>
      <c r="G37" s="1531">
        <v>7.113558694931843E-2</v>
      </c>
      <c r="H37" s="1529">
        <v>3843400.3797424668</v>
      </c>
      <c r="I37" s="1529">
        <v>4262407.6954843048</v>
      </c>
      <c r="J37" s="1532">
        <v>0.1090199496129296</v>
      </c>
    </row>
    <row r="38" spans="2:10" ht="15" thickBot="1">
      <c r="B38" s="1533" t="s">
        <v>649</v>
      </c>
      <c r="C38" s="1534">
        <v>284352.12995046377</v>
      </c>
      <c r="D38" s="1534">
        <v>303448.55670056737</v>
      </c>
      <c r="E38" s="1534">
        <v>317780.3102970249</v>
      </c>
      <c r="F38" s="1530">
        <v>4.7229598823235186E-2</v>
      </c>
      <c r="G38" s="1531">
        <v>0.11755909953051713</v>
      </c>
      <c r="H38" s="1534">
        <v>540194.62025753339</v>
      </c>
      <c r="I38" s="1534">
        <v>621228.86699759227</v>
      </c>
      <c r="J38" s="1535">
        <v>0.15000935533461335</v>
      </c>
    </row>
    <row r="39" spans="2:10" ht="15" thickBot="1">
      <c r="B39" s="1536" t="s">
        <v>585</v>
      </c>
      <c r="C39" s="1537">
        <v>2267077.2029690272</v>
      </c>
      <c r="D39" s="1537">
        <v>2442088.8673380022</v>
      </c>
      <c r="E39" s="1537">
        <v>2441547.6951438943</v>
      </c>
      <c r="F39" s="1538">
        <v>-2.2160217072597632E-4</v>
      </c>
      <c r="G39" s="1539">
        <v>7.6958337345713446E-2</v>
      </c>
      <c r="H39" s="1537">
        <v>4383595</v>
      </c>
      <c r="I39" s="1537">
        <v>4883636.562481897</v>
      </c>
      <c r="J39" s="1540">
        <v>0.11407111343130394</v>
      </c>
    </row>
    <row r="41" spans="2:10" ht="30" customHeight="1">
      <c r="B41" s="1881" t="s">
        <v>639</v>
      </c>
      <c r="C41" s="1881"/>
      <c r="D41" s="1881"/>
      <c r="E41" s="1881"/>
    </row>
  </sheetData>
  <mergeCells count="10">
    <mergeCell ref="H3:I3"/>
    <mergeCell ref="C12:E12"/>
    <mergeCell ref="F12:G12"/>
    <mergeCell ref="H12:I12"/>
    <mergeCell ref="B41:E41"/>
    <mergeCell ref="C35:E35"/>
    <mergeCell ref="F35:G35"/>
    <mergeCell ref="C3:E3"/>
    <mergeCell ref="F3:G3"/>
    <mergeCell ref="H35:I35"/>
  </mergeCells>
  <phoneticPr fontId="37" type="noConversion"/>
  <hyperlinks>
    <hyperlink ref="A1" location="Index!A1" display="Back to index" xr:uid="{03E6FDD9-2B93-4D58-A233-F9A17E3ADF7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B13 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codeName="Hoja17">
    <tabColor rgb="FF2AD2C9"/>
  </sheetPr>
  <dimension ref="A1:J23"/>
  <sheetViews>
    <sheetView showGridLines="0" zoomScale="85" zoomScaleNormal="85" workbookViewId="0">
      <selection activeCell="E19" sqref="E19"/>
    </sheetView>
  </sheetViews>
  <sheetFormatPr baseColWidth="10" defaultColWidth="11.453125" defaultRowHeight="14.5"/>
  <cols>
    <col min="2" max="2" width="32.54296875" customWidth="1"/>
    <col min="3" max="3" width="16.36328125" customWidth="1"/>
    <col min="6" max="6" width="12.453125" customWidth="1"/>
    <col min="7" max="7" width="12.54296875" customWidth="1"/>
    <col min="10" max="10" width="17.54296875" bestFit="1" customWidth="1"/>
  </cols>
  <sheetData>
    <row r="1" spans="1:10">
      <c r="A1" s="327" t="s">
        <v>21</v>
      </c>
    </row>
    <row r="2" spans="1:10" ht="15" thickBot="1"/>
    <row r="3" spans="1:10">
      <c r="B3" s="360" t="s">
        <v>70</v>
      </c>
      <c r="C3" s="1848" t="s">
        <v>23</v>
      </c>
      <c r="D3" s="1863"/>
      <c r="E3" s="1864"/>
      <c r="F3" s="1848" t="s">
        <v>42</v>
      </c>
      <c r="G3" s="1864"/>
      <c r="H3" s="1861" t="s">
        <v>25</v>
      </c>
      <c r="I3" s="1835"/>
      <c r="J3" s="982" t="s">
        <v>42</v>
      </c>
    </row>
    <row r="4" spans="1:10" ht="15" thickBot="1">
      <c r="B4" s="1541" t="s">
        <v>44</v>
      </c>
      <c r="C4" s="820" t="s">
        <v>661</v>
      </c>
      <c r="D4" s="1542" t="s">
        <v>540</v>
      </c>
      <c r="E4" s="1543" t="s">
        <v>662</v>
      </c>
      <c r="F4" s="249" t="s">
        <v>26</v>
      </c>
      <c r="G4" s="1516" t="s">
        <v>27</v>
      </c>
      <c r="H4" s="988" t="s">
        <v>663</v>
      </c>
      <c r="I4" s="1490" t="s">
        <v>664</v>
      </c>
      <c r="J4" s="978" t="s">
        <v>678</v>
      </c>
    </row>
    <row r="5" spans="1:10">
      <c r="B5" s="119" t="s">
        <v>749</v>
      </c>
      <c r="C5" s="242">
        <v>2270785</v>
      </c>
      <c r="D5" s="243">
        <v>2442089</v>
      </c>
      <c r="E5" s="243">
        <v>2441547</v>
      </c>
      <c r="F5" s="250">
        <v>-2.2194113318552144E-4</v>
      </c>
      <c r="G5" s="756">
        <v>7.5199545531611234E-2</v>
      </c>
      <c r="H5" s="243">
        <v>4383595</v>
      </c>
      <c r="I5" s="243">
        <v>4883636</v>
      </c>
      <c r="J5" s="990">
        <v>0.1140709851160977</v>
      </c>
    </row>
    <row r="6" spans="1:10">
      <c r="B6" s="120" t="s">
        <v>750</v>
      </c>
      <c r="C6" s="242">
        <v>5143084</v>
      </c>
      <c r="D6" s="243">
        <v>5340199</v>
      </c>
      <c r="E6" s="243">
        <v>5529301</v>
      </c>
      <c r="F6" s="250">
        <v>3.5411039925665744E-2</v>
      </c>
      <c r="G6" s="756">
        <v>7.5094437500923483E-2</v>
      </c>
      <c r="H6" s="243">
        <v>10076862</v>
      </c>
      <c r="I6" s="243">
        <v>10869500</v>
      </c>
      <c r="J6" s="991">
        <v>7.8659209583300749E-2</v>
      </c>
    </row>
    <row r="7" spans="1:10" ht="15" thickBot="1">
      <c r="B7" s="1544" t="s">
        <v>751</v>
      </c>
      <c r="C7" s="1545">
        <v>0.44152205174949505</v>
      </c>
      <c r="D7" s="1545">
        <v>0.45730299563742849</v>
      </c>
      <c r="E7" s="1546">
        <v>0.44156521773728724</v>
      </c>
      <c r="F7" s="251" t="s">
        <v>885</v>
      </c>
      <c r="G7" s="1547" t="s">
        <v>886</v>
      </c>
      <c r="H7" s="1545">
        <v>0.43501588093595012</v>
      </c>
      <c r="I7" s="1545">
        <v>0.44929720778324672</v>
      </c>
      <c r="J7" s="1548" t="s">
        <v>887</v>
      </c>
    </row>
    <row r="8" spans="1:10" ht="27.65" customHeight="1">
      <c r="B8" s="1887" t="s">
        <v>643</v>
      </c>
      <c r="C8" s="1887"/>
      <c r="D8" s="1887"/>
      <c r="E8" s="1887"/>
      <c r="F8" s="1887"/>
      <c r="G8" s="1887"/>
    </row>
    <row r="9" spans="1:10" ht="35.4" customHeight="1">
      <c r="B9" s="1888" t="s">
        <v>642</v>
      </c>
      <c r="C9" s="1888"/>
      <c r="D9" s="1888"/>
      <c r="E9" s="1888"/>
      <c r="F9" s="1888"/>
      <c r="G9" s="1888"/>
    </row>
    <row r="10" spans="1:10">
      <c r="B10" s="1888" t="s">
        <v>247</v>
      </c>
      <c r="C10" s="1888"/>
      <c r="D10" s="1888"/>
      <c r="E10" s="1888"/>
      <c r="F10" s="1888"/>
      <c r="G10" s="1888"/>
    </row>
    <row r="11" spans="1:10">
      <c r="B11" s="1886"/>
      <c r="C11" s="1886"/>
      <c r="D11" s="1886"/>
      <c r="E11" s="1886"/>
      <c r="F11" s="1886"/>
      <c r="G11" s="1886"/>
    </row>
    <row r="12" spans="1:10">
      <c r="B12" s="808"/>
      <c r="C12" s="808"/>
      <c r="D12" s="808"/>
      <c r="E12" s="808"/>
      <c r="F12" s="808"/>
      <c r="G12" s="808"/>
    </row>
    <row r="13" spans="1:10" ht="15" customHeight="1" thickBot="1">
      <c r="B13" s="1549"/>
      <c r="C13" s="1549"/>
      <c r="D13" s="1549"/>
      <c r="E13" s="1549"/>
      <c r="F13" s="1549"/>
      <c r="G13" s="1549"/>
    </row>
    <row r="14" spans="1:10">
      <c r="B14" s="1889" t="s">
        <v>888</v>
      </c>
      <c r="C14" s="1785" t="s">
        <v>217</v>
      </c>
      <c r="D14" s="1786"/>
      <c r="E14" s="1787"/>
      <c r="F14" s="1785" t="s">
        <v>154</v>
      </c>
      <c r="G14" s="1787"/>
      <c r="H14" s="1861" t="s">
        <v>43</v>
      </c>
      <c r="I14" s="1835"/>
      <c r="J14" s="982" t="s">
        <v>42</v>
      </c>
    </row>
    <row r="15" spans="1:10" ht="15" customHeight="1" thickBot="1">
      <c r="A15" s="259"/>
      <c r="B15" s="1890"/>
      <c r="C15" s="821" t="s">
        <v>661</v>
      </c>
      <c r="D15" s="1550" t="s">
        <v>540</v>
      </c>
      <c r="E15" s="1550" t="s">
        <v>662</v>
      </c>
      <c r="F15" s="252" t="s">
        <v>26</v>
      </c>
      <c r="G15" s="1551" t="s">
        <v>27</v>
      </c>
      <c r="H15" s="988" t="s">
        <v>682</v>
      </c>
      <c r="I15" s="1490" t="s">
        <v>683</v>
      </c>
      <c r="J15" s="978" t="s">
        <v>684</v>
      </c>
    </row>
    <row r="16" spans="1:10">
      <c r="A16" s="259"/>
      <c r="B16" s="256" t="s">
        <v>103</v>
      </c>
      <c r="C16" s="809">
        <v>0.3706547035239865</v>
      </c>
      <c r="D16" s="809">
        <v>0.37690362108728559</v>
      </c>
      <c r="E16" s="809">
        <v>0.38348512598999296</v>
      </c>
      <c r="F16" s="255" t="s">
        <v>815</v>
      </c>
      <c r="G16" s="757" t="s">
        <v>889</v>
      </c>
      <c r="H16" s="809">
        <v>0.36080774201514543</v>
      </c>
      <c r="I16" s="809">
        <v>0.38025117057261054</v>
      </c>
      <c r="J16" s="992" t="s">
        <v>890</v>
      </c>
    </row>
    <row r="17" spans="1:10">
      <c r="A17" s="259"/>
      <c r="B17" s="256" t="s">
        <v>891</v>
      </c>
      <c r="C17" s="810">
        <v>0.58197888630484207</v>
      </c>
      <c r="D17" s="810">
        <v>0.69622993258585808</v>
      </c>
      <c r="E17" s="810">
        <v>0.67295979609075152</v>
      </c>
      <c r="F17" s="255" t="s">
        <v>892</v>
      </c>
      <c r="G17" s="757" t="s">
        <v>893</v>
      </c>
      <c r="H17" s="810">
        <v>0.58130855305821161</v>
      </c>
      <c r="I17" s="810">
        <v>0.68753805448849237</v>
      </c>
      <c r="J17" s="993" t="s">
        <v>894</v>
      </c>
    </row>
    <row r="18" spans="1:10">
      <c r="A18" s="259"/>
      <c r="B18" s="256" t="s">
        <v>560</v>
      </c>
      <c r="C18" s="810">
        <v>0.51009848651927003</v>
      </c>
      <c r="D18" s="810">
        <v>0.52876598337696035</v>
      </c>
      <c r="E18" s="810">
        <v>0.51992869347951276</v>
      </c>
      <c r="F18" s="255" t="s">
        <v>895</v>
      </c>
      <c r="G18" s="757" t="s">
        <v>839</v>
      </c>
      <c r="H18" s="810">
        <v>0.52127124217599008</v>
      </c>
      <c r="I18" s="810">
        <v>0.5242579521606362</v>
      </c>
      <c r="J18" s="993" t="s">
        <v>896</v>
      </c>
    </row>
    <row r="19" spans="1:10">
      <c r="A19" s="259"/>
      <c r="B19" s="256" t="s">
        <v>113</v>
      </c>
      <c r="C19" s="810">
        <v>0.78901242642249836</v>
      </c>
      <c r="D19" s="810">
        <v>0.70646581238384032</v>
      </c>
      <c r="E19" s="810">
        <v>0.65487051722927925</v>
      </c>
      <c r="F19" s="255" t="s">
        <v>897</v>
      </c>
      <c r="G19" s="758" t="s">
        <v>898</v>
      </c>
      <c r="H19" s="810">
        <v>0.82139648562835155</v>
      </c>
      <c r="I19" s="810">
        <v>0.67926168816453381</v>
      </c>
      <c r="J19" s="993" t="s">
        <v>899</v>
      </c>
    </row>
    <row r="20" spans="1:10">
      <c r="A20" s="259"/>
      <c r="B20" s="256" t="s">
        <v>556</v>
      </c>
      <c r="C20" s="810">
        <v>0.27527601717440198</v>
      </c>
      <c r="D20" s="810">
        <v>0.31520985084980924</v>
      </c>
      <c r="E20" s="810">
        <v>0.37506967281645393</v>
      </c>
      <c r="F20" s="255" t="s">
        <v>900</v>
      </c>
      <c r="G20" s="757" t="s">
        <v>901</v>
      </c>
      <c r="H20" s="810">
        <v>0.27604236859071257</v>
      </c>
      <c r="I20" s="810">
        <v>0.44565959670673327</v>
      </c>
      <c r="J20" s="993" t="s">
        <v>902</v>
      </c>
    </row>
    <row r="21" spans="1:10" ht="15" customHeight="1" thickBot="1">
      <c r="A21" s="259"/>
      <c r="B21" s="256" t="s">
        <v>903</v>
      </c>
      <c r="C21" s="810">
        <v>0.521495308182085</v>
      </c>
      <c r="D21" s="810">
        <v>0.54407970634504454</v>
      </c>
      <c r="E21" s="810">
        <v>0.51351129531977757</v>
      </c>
      <c r="F21" s="255" t="s">
        <v>904</v>
      </c>
      <c r="G21" s="757" t="s">
        <v>905</v>
      </c>
      <c r="H21" s="810">
        <v>0.51287846416013261</v>
      </c>
      <c r="I21" s="810">
        <v>0.52862714184956228</v>
      </c>
      <c r="J21" s="993" t="s">
        <v>906</v>
      </c>
    </row>
    <row r="22" spans="1:10" ht="15" thickBot="1">
      <c r="B22" s="257" t="s">
        <v>99</v>
      </c>
      <c r="C22" s="1155">
        <v>0.44152217548820477</v>
      </c>
      <c r="D22" s="1155">
        <v>0.45730299563742849</v>
      </c>
      <c r="E22" s="1155">
        <v>0.44156521773728724</v>
      </c>
      <c r="F22" s="253" t="s">
        <v>907</v>
      </c>
      <c r="G22" s="254" t="s">
        <v>770</v>
      </c>
      <c r="H22" s="1155">
        <v>0.43501588093595012</v>
      </c>
      <c r="I22" s="1155">
        <v>0.44929720778324672</v>
      </c>
      <c r="J22" s="994" t="s">
        <v>830</v>
      </c>
    </row>
    <row r="23" spans="1:10">
      <c r="B23" s="1885"/>
      <c r="C23" s="1885"/>
      <c r="D23" s="1885"/>
      <c r="E23" s="1885"/>
      <c r="F23" s="1885"/>
      <c r="G23" s="1885"/>
      <c r="H23" s="19"/>
      <c r="I23" s="19"/>
      <c r="J23" s="19"/>
    </row>
  </sheetData>
  <mergeCells count="12">
    <mergeCell ref="B23:G23"/>
    <mergeCell ref="B11:G11"/>
    <mergeCell ref="H3:I3"/>
    <mergeCell ref="H14:I14"/>
    <mergeCell ref="C3:E3"/>
    <mergeCell ref="F3:G3"/>
    <mergeCell ref="B8:G8"/>
    <mergeCell ref="B9:G9"/>
    <mergeCell ref="B10:G10"/>
    <mergeCell ref="B14:B15"/>
    <mergeCell ref="C14:E14"/>
    <mergeCell ref="F14:G14"/>
  </mergeCells>
  <hyperlinks>
    <hyperlink ref="A1" location="Index!A1" display="Back to index" xr:uid="{3DD4DB73-CBD6-4B6C-B139-87B675B689FC}"/>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codeName="Hoja18">
    <tabColor rgb="FF26D07C"/>
  </sheetPr>
  <dimension ref="A1:G37"/>
  <sheetViews>
    <sheetView showGridLines="0" topLeftCell="A15" zoomScale="93" zoomScaleNormal="93" workbookViewId="0">
      <selection activeCell="B38" sqref="B38"/>
    </sheetView>
  </sheetViews>
  <sheetFormatPr baseColWidth="10" defaultColWidth="11.453125" defaultRowHeight="14"/>
  <cols>
    <col min="1" max="1" width="11.453125" style="5"/>
    <col min="2" max="2" width="59.453125" style="5" customWidth="1"/>
    <col min="3" max="5" width="14.54296875" style="5" bestFit="1" customWidth="1"/>
    <col min="6" max="16384" width="11.453125" style="5"/>
  </cols>
  <sheetData>
    <row r="1" spans="1:7" ht="14.5">
      <c r="A1" s="327" t="s">
        <v>21</v>
      </c>
    </row>
    <row r="2" spans="1:7" ht="14.5">
      <c r="B2" s="1893" t="s">
        <v>248</v>
      </c>
      <c r="C2" s="1893"/>
    </row>
    <row r="3" spans="1:7" ht="14.5">
      <c r="B3" s="1893" t="s">
        <v>249</v>
      </c>
      <c r="C3" s="1893"/>
    </row>
    <row r="4" spans="1:7" ht="14.5" thickBot="1"/>
    <row r="5" spans="1:7" ht="14.75" customHeight="1">
      <c r="B5" s="345" t="s">
        <v>248</v>
      </c>
      <c r="C5" s="1848" t="s">
        <v>43</v>
      </c>
      <c r="D5" s="1863"/>
      <c r="E5" s="1864"/>
      <c r="F5" s="1891" t="s">
        <v>24</v>
      </c>
      <c r="G5" s="1892"/>
    </row>
    <row r="6" spans="1:7" ht="14.5" thickBot="1">
      <c r="B6" s="370" t="s">
        <v>44</v>
      </c>
      <c r="C6" s="81" t="s">
        <v>663</v>
      </c>
      <c r="D6" s="1552" t="s">
        <v>541</v>
      </c>
      <c r="E6" s="1553" t="s">
        <v>664</v>
      </c>
      <c r="F6" s="81" t="s">
        <v>26</v>
      </c>
      <c r="G6" s="1553" t="s">
        <v>27</v>
      </c>
    </row>
    <row r="7" spans="1:7">
      <c r="B7" s="367" t="s">
        <v>250</v>
      </c>
      <c r="C7" s="1554">
        <v>1318992.88008</v>
      </c>
      <c r="D7" s="1555">
        <v>1318992.88008</v>
      </c>
      <c r="E7" s="1556">
        <v>1318992.88008</v>
      </c>
      <c r="F7" s="1557" t="s">
        <v>696</v>
      </c>
      <c r="G7" s="1558" t="s">
        <v>696</v>
      </c>
    </row>
    <row r="8" spans="1:7">
      <c r="B8" s="368" t="s">
        <v>251</v>
      </c>
      <c r="C8" s="1140">
        <v>-208917.86518999998</v>
      </c>
      <c r="D8" s="1559">
        <v>-209845</v>
      </c>
      <c r="E8" s="1560">
        <v>-209845</v>
      </c>
      <c r="F8" s="1557">
        <v>0</v>
      </c>
      <c r="G8" s="1561">
        <v>4.4377957297085935E-3</v>
      </c>
    </row>
    <row r="9" spans="1:7">
      <c r="B9" s="368" t="s">
        <v>252</v>
      </c>
      <c r="C9" s="1140">
        <v>172303</v>
      </c>
      <c r="D9" s="1559">
        <v>124147.9999999998</v>
      </c>
      <c r="E9" s="1560">
        <v>133387.00000000061</v>
      </c>
      <c r="F9" s="1557">
        <v>7.441924155041435E-2</v>
      </c>
      <c r="G9" s="1561">
        <v>-0.22585793630986917</v>
      </c>
    </row>
    <row r="10" spans="1:7">
      <c r="B10" s="368" t="s">
        <v>253</v>
      </c>
      <c r="C10" s="1140">
        <v>28008038</v>
      </c>
      <c r="D10" s="1559">
        <v>32792830</v>
      </c>
      <c r="E10" s="1560">
        <v>29602851</v>
      </c>
      <c r="F10" s="1557">
        <v>-9.7276721771192065E-2</v>
      </c>
      <c r="G10" s="1561">
        <v>5.6941260933736304E-2</v>
      </c>
    </row>
    <row r="11" spans="1:7">
      <c r="B11" s="368" t="s">
        <v>254</v>
      </c>
      <c r="C11" s="1140">
        <v>518837.83399124024</v>
      </c>
      <c r="D11" s="1559">
        <v>476695</v>
      </c>
      <c r="E11" s="1560">
        <v>474990</v>
      </c>
      <c r="F11" s="1557">
        <v>-3.5767104752514323E-3</v>
      </c>
      <c r="G11" s="1561">
        <v>-8.4511635656817852E-2</v>
      </c>
    </row>
    <row r="12" spans="1:7" ht="14.5">
      <c r="B12" s="368" t="s">
        <v>752</v>
      </c>
      <c r="C12" s="1140">
        <v>3914338.6794703756</v>
      </c>
      <c r="D12" s="1559">
        <v>3410504.7104499643</v>
      </c>
      <c r="E12" s="1560">
        <v>5123469.4999144953</v>
      </c>
      <c r="F12" s="1557">
        <v>0.50226137621681555</v>
      </c>
      <c r="G12" s="1561">
        <v>0.30889785464545438</v>
      </c>
    </row>
    <row r="13" spans="1:7" ht="14.5">
      <c r="B13" s="368" t="s">
        <v>753</v>
      </c>
      <c r="C13" s="1140">
        <v>-936472.09991815407</v>
      </c>
      <c r="D13" s="1559">
        <v>-462799.89683583175</v>
      </c>
      <c r="E13" s="1560">
        <v>-246715.56920231774</v>
      </c>
      <c r="F13" s="1557">
        <v>-0.46690660285554308</v>
      </c>
      <c r="G13" s="1561">
        <v>-0.73654787022071422</v>
      </c>
    </row>
    <row r="14" spans="1:7">
      <c r="B14" s="368" t="s">
        <v>255</v>
      </c>
      <c r="C14" s="1140">
        <v>-763671.23978335981</v>
      </c>
      <c r="D14" s="1559">
        <v>-1698492</v>
      </c>
      <c r="E14" s="1560">
        <v>-1692823</v>
      </c>
      <c r="F14" s="1557">
        <v>-3.3376665889506274E-3</v>
      </c>
      <c r="G14" s="1561">
        <v>1.2166907850035367</v>
      </c>
    </row>
    <row r="15" spans="1:7" ht="14.5">
      <c r="B15" s="368" t="s">
        <v>754</v>
      </c>
      <c r="C15" s="1140">
        <v>-2151580.6787326019</v>
      </c>
      <c r="D15" s="1559">
        <v>-2590376.5932265837</v>
      </c>
      <c r="E15" s="1560">
        <v>-2655439.8671243675</v>
      </c>
      <c r="F15" s="1557">
        <v>2.5117303046944484E-2</v>
      </c>
      <c r="G15" s="1561">
        <v>0.2341809411899749</v>
      </c>
    </row>
    <row r="16" spans="1:7" ht="14.5">
      <c r="B16" s="368" t="s">
        <v>755</v>
      </c>
      <c r="C16" s="1140">
        <v>-685465.69263232162</v>
      </c>
      <c r="D16" s="1559">
        <v>-38573.278660096832</v>
      </c>
      <c r="E16" s="1560">
        <v>-73487.606727808568</v>
      </c>
      <c r="F16" s="1557">
        <v>0.90514286782237674</v>
      </c>
      <c r="G16" s="1561">
        <v>-0.8927917071303717</v>
      </c>
    </row>
    <row r="17" spans="2:7" ht="14.75" hidden="1" customHeight="1" thickBot="1">
      <c r="B17" s="368" t="s">
        <v>256</v>
      </c>
      <c r="C17" s="1140">
        <v>0</v>
      </c>
      <c r="D17" s="1559">
        <v>0</v>
      </c>
      <c r="E17" s="1560">
        <v>0</v>
      </c>
      <c r="F17" s="1557" t="s">
        <v>696</v>
      </c>
      <c r="G17" s="1561" t="s">
        <v>696</v>
      </c>
    </row>
    <row r="18" spans="2:7">
      <c r="B18" s="368" t="s">
        <v>257</v>
      </c>
      <c r="C18" s="1140">
        <v>5896956.9974402329</v>
      </c>
      <c r="D18" s="1559">
        <v>7892454.3948982554</v>
      </c>
      <c r="E18" s="1560">
        <v>7240644.6495128088</v>
      </c>
      <c r="F18" s="1557">
        <v>-8.2586444314050378E-2</v>
      </c>
      <c r="G18" s="1561">
        <v>0.22786119224811152</v>
      </c>
    </row>
    <row r="19" spans="2:7" ht="14.5">
      <c r="B19" s="368" t="s">
        <v>756</v>
      </c>
      <c r="C19" s="1140">
        <v>2041564.1267242243</v>
      </c>
      <c r="D19" s="1559">
        <v>1972284.7412721631</v>
      </c>
      <c r="E19" s="1560">
        <v>1972667.4098936915</v>
      </c>
      <c r="F19" s="1557">
        <v>1.9402300972104491E-4</v>
      </c>
      <c r="G19" s="1561">
        <v>-3.3747025591148283E-2</v>
      </c>
    </row>
    <row r="20" spans="2:7" ht="15" thickBot="1">
      <c r="B20" s="1562" t="s">
        <v>757</v>
      </c>
      <c r="C20" s="1141">
        <v>-973281.21633167367</v>
      </c>
      <c r="D20" s="1563">
        <v>-751235.64646334178</v>
      </c>
      <c r="E20" s="1564">
        <v>-1289380.2698276942</v>
      </c>
      <c r="F20" s="1557">
        <v>0.71634596400985928</v>
      </c>
      <c r="G20" s="1561">
        <v>0.32477669166102618</v>
      </c>
    </row>
    <row r="21" spans="2:7" ht="14.5" thickBot="1">
      <c r="B21" s="369" t="s">
        <v>908</v>
      </c>
      <c r="C21" s="1142">
        <v>36151640.942989759</v>
      </c>
      <c r="D21" s="1565">
        <v>42236587.311514534</v>
      </c>
      <c r="E21" s="1566">
        <v>39699311.126518808</v>
      </c>
      <c r="F21" s="1567">
        <v>-6.007294496314608E-2</v>
      </c>
      <c r="G21" s="1568">
        <v>9.8133033272919334E-2</v>
      </c>
    </row>
    <row r="22" spans="2:7" ht="14.5" thickBot="1">
      <c r="B22" s="369" t="s">
        <v>909</v>
      </c>
      <c r="C22" s="1142">
        <v>29186401.035156984</v>
      </c>
      <c r="D22" s="1565">
        <v>33123083.821807452</v>
      </c>
      <c r="E22" s="1566">
        <v>31775379.336940002</v>
      </c>
      <c r="F22" s="1567">
        <v>-4.0687772072120709E-2</v>
      </c>
      <c r="G22" s="1568">
        <v>8.870495196253958E-2</v>
      </c>
    </row>
    <row r="23" spans="2:7" ht="14.5" thickBot="1">
      <c r="B23" s="369" t="s">
        <v>910</v>
      </c>
      <c r="C23" s="1142">
        <v>29186145.255156983</v>
      </c>
      <c r="D23" s="1565">
        <v>33123083.821807452</v>
      </c>
      <c r="E23" s="1566">
        <v>31775379.336940002</v>
      </c>
      <c r="F23" s="1567">
        <v>-4.0687772072120709E-2</v>
      </c>
      <c r="G23" s="1568">
        <v>8.8714493097560299E-2</v>
      </c>
    </row>
    <row r="24" spans="2:7" ht="14.5" thickBot="1">
      <c r="B24" s="963" t="s">
        <v>911</v>
      </c>
      <c r="C24" s="1143">
        <v>27146595.115032885</v>
      </c>
      <c r="D24" s="1569">
        <v>30571363.280745052</v>
      </c>
      <c r="E24" s="1570">
        <v>29484939.751083668</v>
      </c>
      <c r="F24" s="1567">
        <v>-3.553729415611806E-2</v>
      </c>
      <c r="G24" s="1568">
        <v>8.6137676793060614E-2</v>
      </c>
    </row>
    <row r="25" spans="2:7" ht="14.5" thickBot="1">
      <c r="B25" s="963" t="s">
        <v>912</v>
      </c>
      <c r="C25" s="1143">
        <v>13975807.503287958</v>
      </c>
      <c r="D25" s="1569">
        <v>15997613.728198295</v>
      </c>
      <c r="E25" s="1570">
        <v>15535243.762113325</v>
      </c>
      <c r="F25" s="1567">
        <v>-2.890243344668153E-2</v>
      </c>
      <c r="G25" s="1568">
        <v>0.1115811203365884</v>
      </c>
    </row>
    <row r="26" spans="2:7" ht="14.5" thickBot="1">
      <c r="B26" s="963" t="s">
        <v>913</v>
      </c>
      <c r="C26" s="1143">
        <v>17108445.437229492</v>
      </c>
      <c r="D26" s="1569">
        <v>19424644.569077246</v>
      </c>
      <c r="E26" s="1570">
        <v>18788044.388601169</v>
      </c>
      <c r="F26" s="1567">
        <v>-3.2772809726953844E-2</v>
      </c>
      <c r="G26" s="1568">
        <v>9.8173674372349584E-2</v>
      </c>
    </row>
    <row r="27" spans="2:7" ht="14.5" thickBot="1">
      <c r="B27" s="369" t="s">
        <v>914</v>
      </c>
      <c r="C27" s="1571">
        <v>1.3317097414905752</v>
      </c>
      <c r="D27" s="1572">
        <v>1.3815735635877469</v>
      </c>
      <c r="E27" s="1573">
        <v>1.3464267338399336</v>
      </c>
      <c r="F27" s="1195">
        <v>-351.46829747813246</v>
      </c>
      <c r="G27" s="1196">
        <v>147.16992349358415</v>
      </c>
    </row>
    <row r="28" spans="2:7" ht="14.5" thickBot="1">
      <c r="B28" s="369" t="s">
        <v>915</v>
      </c>
      <c r="C28" s="1571">
        <v>2.0883333752479514</v>
      </c>
      <c r="D28" s="1572">
        <v>2.0705015375776226</v>
      </c>
      <c r="E28" s="1573">
        <v>2.0453737207801277</v>
      </c>
      <c r="F28" s="1195">
        <v>-251.27816797494873</v>
      </c>
      <c r="G28" s="1196">
        <v>-429.5965446782368</v>
      </c>
    </row>
    <row r="29" spans="2:7" ht="14.5" thickBot="1">
      <c r="B29" s="369" t="s">
        <v>916</v>
      </c>
      <c r="C29" s="1571">
        <v>1.7059495769057629</v>
      </c>
      <c r="D29" s="1572">
        <v>1.7052092615654455</v>
      </c>
      <c r="E29" s="1573">
        <v>1.6912552833981134</v>
      </c>
      <c r="F29" s="1197">
        <v>-139.53978167332127</v>
      </c>
      <c r="G29" s="1198">
        <v>-146.94293507649502</v>
      </c>
    </row>
    <row r="30" spans="2:7">
      <c r="B30" s="279"/>
      <c r="C30" s="279"/>
    </row>
    <row r="31" spans="2:7">
      <c r="B31" s="1266" t="s">
        <v>258</v>
      </c>
      <c r="C31" s="1266"/>
    </row>
    <row r="32" spans="2:7" ht="24" customHeight="1">
      <c r="B32" s="1867" t="s">
        <v>259</v>
      </c>
      <c r="C32" s="1867"/>
    </row>
    <row r="33" spans="2:3">
      <c r="B33" s="1867" t="s">
        <v>260</v>
      </c>
      <c r="C33" s="1867"/>
    </row>
    <row r="34" spans="2:3">
      <c r="B34" s="1867" t="s">
        <v>261</v>
      </c>
      <c r="C34" s="1867"/>
    </row>
    <row r="35" spans="2:3">
      <c r="B35" s="1867" t="s">
        <v>262</v>
      </c>
      <c r="C35" s="1867"/>
    </row>
    <row r="36" spans="2:3">
      <c r="B36" s="1867"/>
      <c r="C36" s="1867"/>
    </row>
    <row r="37" spans="2:3">
      <c r="B37" s="1266" t="s">
        <v>263</v>
      </c>
      <c r="C37" s="1266"/>
    </row>
  </sheetData>
  <mergeCells count="8">
    <mergeCell ref="F5:G5"/>
    <mergeCell ref="B34:C34"/>
    <mergeCell ref="B35:C36"/>
    <mergeCell ref="B2:C2"/>
    <mergeCell ref="B3:C3"/>
    <mergeCell ref="B32:C32"/>
    <mergeCell ref="B33:C33"/>
    <mergeCell ref="C5:E5"/>
  </mergeCells>
  <hyperlinks>
    <hyperlink ref="A1" location="Index!A1" display="Back to index" xr:uid="{2B7658BA-BB4C-4970-88AD-6964B0AD1AB9}"/>
  </hyperlinks>
  <pageMargins left="0.7" right="0.7" top="0.75" bottom="0.75" header="0.3" footer="0.3"/>
  <headerFooter>
    <oddFooter>&amp;C_x000D_&amp;1#&amp;"Calibri"&amp;8&amp;K0000FF Datos elaborados por BCP para uso Interno</oddFooter>
  </headerFooter>
  <ignoredErrors>
    <ignoredError sqref="B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sheetPr codeName="Hoja2">
    <tabColor rgb="FF2AD2C9"/>
  </sheetPr>
  <dimension ref="A1:K77"/>
  <sheetViews>
    <sheetView showGridLines="0" topLeftCell="A24" zoomScale="52" zoomScaleNormal="85" workbookViewId="0">
      <selection activeCell="B55" sqref="B55"/>
    </sheetView>
  </sheetViews>
  <sheetFormatPr baseColWidth="10" defaultColWidth="11.453125" defaultRowHeight="14.5"/>
  <cols>
    <col min="1" max="1" width="11.453125" style="14"/>
    <col min="2" max="2" width="49.1796875" style="14" customWidth="1"/>
    <col min="3" max="5" width="8.08984375" style="14" customWidth="1"/>
    <col min="6" max="7" width="11.453125" style="14"/>
    <col min="8" max="9" width="8.6328125" style="14" customWidth="1"/>
    <col min="10" max="10" width="15.81640625" style="14" customWidth="1"/>
    <col min="11" max="16384" width="11.453125" style="14"/>
  </cols>
  <sheetData>
    <row r="1" spans="1:7">
      <c r="A1" s="422" t="s">
        <v>21</v>
      </c>
      <c r="B1" s="19"/>
      <c r="C1" s="19"/>
      <c r="D1" s="19"/>
      <c r="E1" s="19"/>
      <c r="F1" s="19"/>
      <c r="G1" s="19"/>
    </row>
    <row r="2" spans="1:7" ht="15" thickBot="1">
      <c r="A2" s="422"/>
      <c r="B2" s="19"/>
      <c r="C2" s="19"/>
      <c r="D2" s="19"/>
      <c r="E2" s="19"/>
      <c r="F2" s="19"/>
      <c r="G2" s="19"/>
    </row>
    <row r="3" spans="1:7" ht="30.5" customHeight="1">
      <c r="A3" s="19"/>
      <c r="B3" s="1783" t="s">
        <v>572</v>
      </c>
      <c r="C3" s="1785" t="s">
        <v>23</v>
      </c>
      <c r="D3" s="1786"/>
      <c r="E3" s="1787"/>
      <c r="F3" s="1786" t="s">
        <v>25</v>
      </c>
      <c r="G3" s="1787"/>
    </row>
    <row r="4" spans="1:7" ht="15" thickBot="1">
      <c r="A4" s="19"/>
      <c r="B4" s="1784"/>
      <c r="C4" s="1333" t="s">
        <v>661</v>
      </c>
      <c r="D4" s="1334" t="s">
        <v>540</v>
      </c>
      <c r="E4" s="1335" t="s">
        <v>662</v>
      </c>
      <c r="F4" s="1336" t="s">
        <v>663</v>
      </c>
      <c r="G4" s="1337" t="s">
        <v>664</v>
      </c>
    </row>
    <row r="5" spans="1:7" ht="16.5" customHeight="1">
      <c r="A5" s="19"/>
      <c r="B5" s="673" t="s">
        <v>99</v>
      </c>
      <c r="C5" s="21"/>
      <c r="D5" s="21"/>
      <c r="E5" s="846"/>
      <c r="F5" s="21"/>
      <c r="G5" s="846"/>
    </row>
    <row r="6" spans="1:7" ht="16.5" customHeight="1">
      <c r="A6" s="19"/>
      <c r="B6" s="1338" t="s">
        <v>565</v>
      </c>
      <c r="C6" s="849">
        <v>3.4196384878814282E-2</v>
      </c>
      <c r="D6" s="849">
        <v>5.3963464598761494E-2</v>
      </c>
      <c r="E6" s="850">
        <v>6.2E-2</v>
      </c>
      <c r="F6" s="849">
        <v>3.3000000000000002E-2</v>
      </c>
      <c r="G6" s="850">
        <v>5.8000000000000003E-2</v>
      </c>
    </row>
    <row r="7" spans="1:7" ht="16.5" customHeight="1">
      <c r="A7" s="19"/>
      <c r="B7" s="673" t="s">
        <v>566</v>
      </c>
      <c r="C7" s="851"/>
      <c r="D7" s="851"/>
      <c r="E7" s="852"/>
      <c r="F7" s="851"/>
      <c r="G7" s="852"/>
    </row>
    <row r="8" spans="1:7" ht="16.5" customHeight="1">
      <c r="A8" s="19"/>
      <c r="B8" s="20" t="s">
        <v>567</v>
      </c>
      <c r="C8" s="847">
        <v>0.7227166714740243</v>
      </c>
      <c r="D8" s="847">
        <v>0.77595783015173914</v>
      </c>
      <c r="E8" s="848">
        <v>0.78800000000000003</v>
      </c>
      <c r="F8" s="847">
        <v>0.7</v>
      </c>
      <c r="G8" s="848">
        <v>0.78</v>
      </c>
    </row>
    <row r="9" spans="1:7" ht="16.5" customHeight="1">
      <c r="A9" s="19"/>
      <c r="B9" s="20" t="s">
        <v>568</v>
      </c>
      <c r="C9" s="847">
        <v>0.84569746667133538</v>
      </c>
      <c r="D9" s="847">
        <v>0.89405672289084959</v>
      </c>
      <c r="E9" s="848">
        <v>0.9</v>
      </c>
      <c r="F9" s="847">
        <v>0.83573883604965049</v>
      </c>
      <c r="G9" s="848">
        <v>0.89368802090416077</v>
      </c>
    </row>
    <row r="10" spans="1:7" ht="16.5" customHeight="1">
      <c r="A10" s="19"/>
      <c r="B10" s="20" t="s">
        <v>569</v>
      </c>
      <c r="C10" s="847">
        <v>0.6064484596665054</v>
      </c>
      <c r="D10" s="847">
        <v>0.6638459054395448</v>
      </c>
      <c r="E10" s="848">
        <v>0.65663437141743242</v>
      </c>
      <c r="F10" s="847">
        <v>0.57999999999999996</v>
      </c>
      <c r="G10" s="848">
        <v>0.65</v>
      </c>
    </row>
    <row r="11" spans="1:7" ht="16.5" customHeight="1">
      <c r="A11" s="19"/>
      <c r="B11" s="673" t="s">
        <v>22</v>
      </c>
      <c r="C11" s="847"/>
      <c r="D11" s="847"/>
      <c r="E11" s="848"/>
      <c r="F11" s="847"/>
      <c r="G11" s="848"/>
    </row>
    <row r="12" spans="1:7" ht="16.5" customHeight="1">
      <c r="A12" s="19"/>
      <c r="B12" s="20" t="s">
        <v>570</v>
      </c>
      <c r="C12" s="847">
        <v>0.68181770574015632</v>
      </c>
      <c r="D12" s="847">
        <v>0.7</v>
      </c>
      <c r="E12" s="848">
        <v>0.65</v>
      </c>
      <c r="F12" s="847">
        <v>0.68669747633546274</v>
      </c>
      <c r="G12" s="848">
        <v>0.67522204858311163</v>
      </c>
    </row>
    <row r="13" spans="1:7" ht="16.5" customHeight="1">
      <c r="A13" s="19"/>
      <c r="B13" s="20" t="s">
        <v>766</v>
      </c>
      <c r="C13" s="847">
        <v>0.22738618352994772</v>
      </c>
      <c r="D13" s="847">
        <v>0.26</v>
      </c>
      <c r="E13" s="848">
        <v>0.22694639128848737</v>
      </c>
      <c r="F13" s="847">
        <v>0.22920659912376778</v>
      </c>
      <c r="G13" s="848">
        <v>0.24752358998242738</v>
      </c>
    </row>
    <row r="14" spans="1:7" ht="16.5" customHeight="1">
      <c r="A14" s="19"/>
      <c r="B14" s="20" t="s">
        <v>571</v>
      </c>
      <c r="C14" s="854">
        <v>21.855839037544079</v>
      </c>
      <c r="D14" s="854">
        <v>28.202388180530257</v>
      </c>
      <c r="E14" s="855">
        <v>25.9</v>
      </c>
      <c r="F14" s="854">
        <v>23.782186948853617</v>
      </c>
      <c r="G14" s="855">
        <v>25.636616508596134</v>
      </c>
    </row>
    <row r="15" spans="1:7" ht="16.5" customHeight="1">
      <c r="A15" s="19"/>
      <c r="B15" s="673" t="s">
        <v>556</v>
      </c>
      <c r="C15" s="847"/>
      <c r="D15" s="847"/>
      <c r="E15" s="848"/>
      <c r="F15" s="847"/>
      <c r="G15" s="848"/>
    </row>
    <row r="16" spans="1:7" ht="16.5" customHeight="1" thickBot="1">
      <c r="A16" s="19"/>
      <c r="B16" s="1339" t="s">
        <v>767</v>
      </c>
      <c r="C16" s="1340">
        <v>581.97109999999998</v>
      </c>
      <c r="D16" s="1340">
        <v>722.30790000000002</v>
      </c>
      <c r="E16" s="1341">
        <v>579.02589999999998</v>
      </c>
      <c r="F16" s="1342">
        <v>1111.4857</v>
      </c>
      <c r="G16" s="1343">
        <v>1301.3337999999999</v>
      </c>
    </row>
    <row r="17" spans="1:10" ht="16.5" customHeight="1">
      <c r="A17" s="19"/>
      <c r="B17" s="124"/>
      <c r="C17" s="854"/>
      <c r="D17" s="854"/>
      <c r="E17" s="854"/>
      <c r="F17" s="854"/>
      <c r="G17" s="854"/>
      <c r="H17"/>
      <c r="I17"/>
      <c r="J17"/>
    </row>
    <row r="18" spans="1:10" ht="16.5" customHeight="1">
      <c r="A18" s="19"/>
      <c r="B18" s="1344" t="s">
        <v>768</v>
      </c>
      <c r="C18" s="1344"/>
      <c r="D18" s="1344"/>
      <c r="E18" s="1344"/>
      <c r="F18" s="1344"/>
      <c r="G18" s="1344"/>
      <c r="H18"/>
      <c r="I18"/>
      <c r="J18"/>
    </row>
    <row r="19" spans="1:10" ht="16.5" customHeight="1">
      <c r="A19" s="19"/>
      <c r="B19" s="1344" t="s">
        <v>655</v>
      </c>
      <c r="C19" s="1344"/>
      <c r="D19" s="1344"/>
      <c r="E19" s="1344"/>
      <c r="F19" s="1344"/>
      <c r="G19" s="1344"/>
      <c r="H19"/>
      <c r="I19"/>
      <c r="J19"/>
    </row>
    <row r="20" spans="1:10" ht="16.5" customHeight="1">
      <c r="A20" s="19"/>
      <c r="B20" s="1344" t="s">
        <v>573</v>
      </c>
      <c r="C20" s="1344"/>
      <c r="D20" s="1344"/>
      <c r="E20" s="1344"/>
      <c r="F20" s="1344"/>
      <c r="G20" s="1344"/>
      <c r="H20"/>
      <c r="I20"/>
      <c r="J20"/>
    </row>
    <row r="21" spans="1:10" ht="16.5" customHeight="1">
      <c r="A21" s="19"/>
      <c r="B21" s="1344" t="s">
        <v>574</v>
      </c>
      <c r="C21" s="1344"/>
      <c r="D21" s="1344"/>
      <c r="E21" s="1344"/>
      <c r="F21" s="1344"/>
      <c r="G21" s="1344"/>
      <c r="H21"/>
      <c r="I21"/>
      <c r="J21"/>
    </row>
    <row r="22" spans="1:10" ht="16.5" customHeight="1">
      <c r="A22" s="19"/>
      <c r="B22" s="1344" t="s">
        <v>575</v>
      </c>
      <c r="C22" s="1344"/>
      <c r="D22" s="1344"/>
      <c r="E22" s="1344"/>
      <c r="F22" s="1344"/>
      <c r="G22" s="1344"/>
      <c r="H22"/>
      <c r="I22"/>
      <c r="J22"/>
    </row>
    <row r="23" spans="1:10" ht="16.5" customHeight="1">
      <c r="A23" s="19"/>
      <c r="B23" s="1344" t="s">
        <v>576</v>
      </c>
      <c r="C23" s="1344"/>
      <c r="D23" s="1344"/>
      <c r="E23" s="1344"/>
      <c r="F23" s="1344"/>
      <c r="G23" s="1344"/>
      <c r="H23"/>
      <c r="I23"/>
      <c r="J23"/>
    </row>
    <row r="24" spans="1:10" ht="16.5" customHeight="1">
      <c r="A24" s="19"/>
      <c r="B24" s="1344" t="s">
        <v>577</v>
      </c>
      <c r="C24" s="1344"/>
      <c r="D24" s="1344"/>
      <c r="E24" s="1344"/>
      <c r="F24" s="1344"/>
      <c r="G24" s="1344"/>
      <c r="H24"/>
      <c r="I24"/>
      <c r="J24"/>
    </row>
    <row r="25" spans="1:10" ht="16.5" customHeight="1">
      <c r="A25" s="19"/>
      <c r="B25" s="1344" t="s">
        <v>578</v>
      </c>
      <c r="C25" s="1344"/>
      <c r="D25" s="1344"/>
      <c r="E25" s="1344"/>
      <c r="F25" s="1344"/>
      <c r="G25" s="1344"/>
      <c r="H25"/>
      <c r="I25"/>
      <c r="J25"/>
    </row>
    <row r="26" spans="1:10" ht="16.5" customHeight="1">
      <c r="A26" s="19"/>
      <c r="B26" s="1344" t="s">
        <v>769</v>
      </c>
      <c r="C26" s="1344"/>
      <c r="D26" s="1344"/>
      <c r="E26" s="1344"/>
      <c r="F26" s="1344"/>
      <c r="G26" s="1344"/>
      <c r="H26"/>
      <c r="I26"/>
      <c r="J26"/>
    </row>
    <row r="27" spans="1:10" ht="15.5" customHeight="1">
      <c r="A27" s="19"/>
      <c r="B27" s="1332"/>
      <c r="C27" s="1332"/>
      <c r="D27" s="1332"/>
      <c r="E27" s="1332"/>
      <c r="F27" s="258"/>
      <c r="G27" s="19"/>
      <c r="H27"/>
      <c r="I27"/>
      <c r="J27"/>
    </row>
    <row r="28" spans="1:10">
      <c r="A28" s="19"/>
      <c r="B28" s="123"/>
      <c r="C28" s="123"/>
      <c r="D28" s="123"/>
      <c r="E28" s="123"/>
      <c r="F28" s="123"/>
      <c r="G28" s="19"/>
      <c r="H28"/>
      <c r="I28"/>
      <c r="J28"/>
    </row>
    <row r="29" spans="1:10" ht="15" thickBot="1">
      <c r="A29" s="19"/>
      <c r="B29" s="534" t="s">
        <v>586</v>
      </c>
      <c r="C29" s="19"/>
      <c r="D29" s="19"/>
      <c r="E29" s="19"/>
      <c r="F29" s="19"/>
      <c r="G29" s="19"/>
      <c r="H29"/>
      <c r="I29"/>
      <c r="J29"/>
    </row>
    <row r="30" spans="1:10">
      <c r="A30" s="19"/>
      <c r="B30" s="1793" t="s">
        <v>593</v>
      </c>
      <c r="C30" s="1785" t="s">
        <v>23</v>
      </c>
      <c r="D30" s="1786"/>
      <c r="E30" s="1787"/>
      <c r="F30" s="1785" t="s">
        <v>24</v>
      </c>
      <c r="G30" s="1787"/>
      <c r="H30" s="1789" t="s">
        <v>25</v>
      </c>
      <c r="I30" s="1790"/>
      <c r="J30" s="1167" t="s">
        <v>24</v>
      </c>
    </row>
    <row r="31" spans="1:10" ht="15" thickBot="1">
      <c r="A31" s="19"/>
      <c r="B31" s="1794"/>
      <c r="C31" s="81" t="s">
        <v>661</v>
      </c>
      <c r="D31" s="1366" t="s">
        <v>540</v>
      </c>
      <c r="E31" s="1367" t="s">
        <v>662</v>
      </c>
      <c r="F31" s="81" t="s">
        <v>26</v>
      </c>
      <c r="G31" s="1368" t="s">
        <v>27</v>
      </c>
      <c r="H31" s="976" t="s">
        <v>663</v>
      </c>
      <c r="I31" s="1369" t="s">
        <v>664</v>
      </c>
      <c r="J31" s="1368" t="s">
        <v>678</v>
      </c>
    </row>
    <row r="32" spans="1:10">
      <c r="A32" s="19"/>
      <c r="B32" s="673" t="s">
        <v>28</v>
      </c>
      <c r="C32" s="856"/>
      <c r="D32" s="857"/>
      <c r="E32" s="858"/>
      <c r="F32" s="856"/>
      <c r="G32" s="858"/>
      <c r="H32" s="79"/>
      <c r="I32" s="1206"/>
      <c r="J32" s="858"/>
    </row>
    <row r="33" spans="1:11">
      <c r="A33" s="19"/>
      <c r="B33" s="1345" t="s">
        <v>29</v>
      </c>
      <c r="C33" s="859">
        <v>15.873941</v>
      </c>
      <c r="D33" s="969">
        <v>17.983221000000004</v>
      </c>
      <c r="E33" s="860">
        <v>18.615642000000001</v>
      </c>
      <c r="F33" s="861">
        <v>3.5167281767821024E-2</v>
      </c>
      <c r="G33" s="862">
        <v>0.1727170965294631</v>
      </c>
      <c r="H33" s="854">
        <v>15.873941</v>
      </c>
      <c r="I33" s="855">
        <v>18.615642000000001</v>
      </c>
      <c r="J33" s="862">
        <v>0.1727170965294631</v>
      </c>
      <c r="K33"/>
    </row>
    <row r="34" spans="1:11">
      <c r="A34" s="19"/>
      <c r="B34" s="1345" t="s">
        <v>773</v>
      </c>
      <c r="C34" s="859">
        <v>12.265779</v>
      </c>
      <c r="D34" s="969">
        <v>14.347254</v>
      </c>
      <c r="E34" s="860">
        <v>14.946175999999999</v>
      </c>
      <c r="F34" s="861">
        <v>4.1744712960403385E-2</v>
      </c>
      <c r="G34" s="862">
        <v>0.2185264384756973</v>
      </c>
      <c r="H34" s="854">
        <v>12.265779</v>
      </c>
      <c r="I34" s="855">
        <v>14.946175999999999</v>
      </c>
      <c r="J34" s="862">
        <v>0.2185264384756973</v>
      </c>
      <c r="K34"/>
    </row>
    <row r="35" spans="1:11" ht="15" thickBot="1">
      <c r="A35" s="19"/>
      <c r="B35" s="1346" t="s">
        <v>774</v>
      </c>
      <c r="C35" s="863">
        <v>9.4820030000000006</v>
      </c>
      <c r="D35" s="1340">
        <v>11.975773</v>
      </c>
      <c r="E35" s="1341">
        <v>12.56156</v>
      </c>
      <c r="F35" s="864">
        <v>4.891433730415562E-2</v>
      </c>
      <c r="G35" s="1370">
        <v>0.32477916322110412</v>
      </c>
      <c r="H35" s="854">
        <v>9.4820030000000006</v>
      </c>
      <c r="I35" s="855">
        <v>12.56156</v>
      </c>
      <c r="J35" s="862">
        <v>0.32477916322110412</v>
      </c>
      <c r="K35"/>
    </row>
    <row r="36" spans="1:11">
      <c r="A36" s="19"/>
      <c r="B36" s="1347" t="s">
        <v>30</v>
      </c>
      <c r="C36" s="859"/>
      <c r="D36" s="969"/>
      <c r="E36" s="860"/>
      <c r="F36" s="865"/>
      <c r="G36" s="973"/>
      <c r="H36" s="870"/>
      <c r="I36" s="872"/>
      <c r="J36" s="866"/>
      <c r="K36"/>
    </row>
    <row r="37" spans="1:11">
      <c r="A37" s="19"/>
      <c r="B37" s="1345" t="s">
        <v>31</v>
      </c>
      <c r="C37" s="867">
        <v>1400.6101120000001</v>
      </c>
      <c r="D37" s="970">
        <v>2025.371398</v>
      </c>
      <c r="E37" s="868">
        <v>2384.912347</v>
      </c>
      <c r="F37" s="861">
        <v>0.17751852788828604</v>
      </c>
      <c r="G37" s="862">
        <v>0.70276676326038112</v>
      </c>
      <c r="H37" s="970">
        <v>2528.300843</v>
      </c>
      <c r="I37" s="970">
        <v>4410.2837449999997</v>
      </c>
      <c r="J37" s="972">
        <v>0.74436667899335096</v>
      </c>
      <c r="K37"/>
    </row>
    <row r="38" spans="1:11">
      <c r="A38" s="19"/>
      <c r="B38" s="1345" t="s">
        <v>579</v>
      </c>
      <c r="C38" s="859">
        <v>40.161927831897181</v>
      </c>
      <c r="D38" s="969">
        <v>52.057502501872484</v>
      </c>
      <c r="E38" s="860">
        <v>54.473966451351835</v>
      </c>
      <c r="F38" s="861">
        <v>4.6419129488442845E-2</v>
      </c>
      <c r="G38" s="862">
        <v>0.3563583570828448</v>
      </c>
      <c r="H38" s="969">
        <v>40.161927831897181</v>
      </c>
      <c r="I38" s="969">
        <v>54.473966451351835</v>
      </c>
      <c r="J38" s="972">
        <v>0.3563583570828448</v>
      </c>
      <c r="K38"/>
    </row>
    <row r="39" spans="1:11" ht="15" thickBot="1">
      <c r="A39" s="19"/>
      <c r="B39" s="1346" t="s">
        <v>33</v>
      </c>
      <c r="C39" s="863">
        <v>2.33</v>
      </c>
      <c r="D39" s="1340">
        <v>2.62</v>
      </c>
      <c r="E39" s="1341">
        <v>2.66</v>
      </c>
      <c r="F39" s="864">
        <v>1.5267175572519109E-2</v>
      </c>
      <c r="G39" s="1370">
        <v>0.14163090128755362</v>
      </c>
      <c r="H39" s="1340">
        <v>2.33</v>
      </c>
      <c r="I39" s="1340">
        <v>2.66</v>
      </c>
      <c r="J39" s="1371">
        <v>0.14163090128755362</v>
      </c>
      <c r="K39"/>
    </row>
    <row r="40" spans="1:11">
      <c r="A40" s="19"/>
      <c r="B40" s="1348" t="s">
        <v>32</v>
      </c>
      <c r="C40" s="859"/>
      <c r="D40" s="969"/>
      <c r="E40" s="860"/>
      <c r="F40" s="865"/>
      <c r="G40" s="866"/>
      <c r="H40" s="969"/>
      <c r="I40" s="969"/>
      <c r="J40" s="971"/>
      <c r="K40"/>
    </row>
    <row r="41" spans="1:11" ht="15" thickBot="1">
      <c r="A41" s="19"/>
      <c r="B41" s="1346" t="s">
        <v>775</v>
      </c>
      <c r="C41" s="869">
        <v>76.400000000000006</v>
      </c>
      <c r="D41" s="1372">
        <v>77</v>
      </c>
      <c r="E41" s="1373">
        <v>77</v>
      </c>
      <c r="F41" s="864" t="s">
        <v>770</v>
      </c>
      <c r="G41" s="1370" t="s">
        <v>771</v>
      </c>
      <c r="H41" s="1372">
        <v>77.400000000000006</v>
      </c>
      <c r="I41" s="1372">
        <v>77</v>
      </c>
      <c r="J41" s="1371" t="s">
        <v>772</v>
      </c>
      <c r="K41"/>
    </row>
    <row r="42" spans="1:11">
      <c r="A42" s="19"/>
      <c r="B42" s="1348" t="s">
        <v>580</v>
      </c>
      <c r="C42" s="859"/>
      <c r="D42" s="969"/>
      <c r="E42" s="860"/>
      <c r="F42" s="861"/>
      <c r="G42" s="862"/>
      <c r="H42" s="969"/>
      <c r="I42" s="969"/>
      <c r="J42" s="972"/>
      <c r="K42"/>
    </row>
    <row r="43" spans="1:11" ht="15">
      <c r="A43" s="19"/>
      <c r="B43" s="1347" t="s">
        <v>776</v>
      </c>
      <c r="C43" s="859"/>
      <c r="D43" s="969"/>
      <c r="E43" s="860"/>
      <c r="F43" s="861"/>
      <c r="G43" s="862"/>
      <c r="H43" s="969"/>
      <c r="I43" s="969"/>
      <c r="J43" s="972"/>
      <c r="K43"/>
    </row>
    <row r="44" spans="1:11">
      <c r="A44" s="19"/>
      <c r="B44" s="1345" t="s">
        <v>581</v>
      </c>
      <c r="C44" s="859">
        <v>3.9273536861533018</v>
      </c>
      <c r="D44" s="969">
        <v>6.2143812805536047</v>
      </c>
      <c r="E44" s="860">
        <v>6.4532490221355623</v>
      </c>
      <c r="F44" s="861">
        <v>3.8437896034708485E-2</v>
      </c>
      <c r="G44" s="862">
        <v>0.64315453555604818</v>
      </c>
      <c r="H44" s="969">
        <v>3.9273536861533018</v>
      </c>
      <c r="I44" s="969">
        <v>6.4532490221355623</v>
      </c>
      <c r="J44" s="972">
        <v>0.64315453555604818</v>
      </c>
      <c r="K44"/>
    </row>
    <row r="45" spans="1:11">
      <c r="A45" s="19"/>
      <c r="B45" s="1345" t="s">
        <v>582</v>
      </c>
      <c r="C45" s="859">
        <v>-3.929675059697503</v>
      </c>
      <c r="D45" s="969">
        <v>-4.7080626954165394</v>
      </c>
      <c r="E45" s="860">
        <v>-4.3824925267268382</v>
      </c>
      <c r="F45" s="861">
        <v>-6.915162132540309E-2</v>
      </c>
      <c r="G45" s="862">
        <v>0.11523025699335854</v>
      </c>
      <c r="H45" s="969">
        <v>-3.929675059697503</v>
      </c>
      <c r="I45" s="969">
        <v>-4.3824925267268382</v>
      </c>
      <c r="J45" s="972">
        <v>0.11523025699335854</v>
      </c>
      <c r="K45"/>
    </row>
    <row r="46" spans="1:11" ht="15">
      <c r="A46" s="19"/>
      <c r="B46" s="1347" t="s">
        <v>777</v>
      </c>
      <c r="C46" s="859"/>
      <c r="D46" s="969"/>
      <c r="E46" s="860"/>
      <c r="F46" s="861"/>
      <c r="G46" s="853"/>
      <c r="H46" s="969"/>
      <c r="I46" s="969"/>
      <c r="J46" s="972"/>
      <c r="K46"/>
    </row>
    <row r="47" spans="1:11">
      <c r="A47" s="19"/>
      <c r="B47" s="1345" t="s">
        <v>581</v>
      </c>
      <c r="C47" s="1203">
        <v>3.7713515610482751</v>
      </c>
      <c r="D47" s="1205">
        <v>5.5390933521209442</v>
      </c>
      <c r="E47" s="1204">
        <v>6.389765664911855</v>
      </c>
      <c r="F47" s="861">
        <v>0.153576092460183</v>
      </c>
      <c r="G47" s="862">
        <v>0.69429064394510398</v>
      </c>
      <c r="H47" s="1205">
        <v>3.5241612649253344</v>
      </c>
      <c r="I47" s="1205">
        <v>5.9644295085163996</v>
      </c>
      <c r="J47" s="972">
        <v>0.69243943739979974</v>
      </c>
      <c r="K47"/>
    </row>
    <row r="48" spans="1:11" ht="15" thickBot="1">
      <c r="A48" s="19"/>
      <c r="B48" s="1345" t="s">
        <v>582</v>
      </c>
      <c r="C48" s="863">
        <v>-3.8662902693309449</v>
      </c>
      <c r="D48" s="1340">
        <v>-4.2290532914134928</v>
      </c>
      <c r="E48" s="1341">
        <v>-4.4515623675252023</v>
      </c>
      <c r="F48" s="864">
        <v>5.2614393997702402E-2</v>
      </c>
      <c r="G48" s="1370">
        <v>0.15137820945232283</v>
      </c>
      <c r="H48" s="1340">
        <v>-3.846293044762922</v>
      </c>
      <c r="I48" s="1340">
        <v>-4.3403078294693476</v>
      </c>
      <c r="J48" s="1371">
        <v>0.12843919559875228</v>
      </c>
      <c r="K48"/>
    </row>
    <row r="49" spans="1:10">
      <c r="A49" s="19"/>
      <c r="B49" s="1348" t="s">
        <v>583</v>
      </c>
      <c r="C49" s="870"/>
      <c r="D49" s="871"/>
      <c r="E49" s="872"/>
      <c r="F49" s="865"/>
      <c r="G49" s="1374"/>
      <c r="H49" s="871"/>
      <c r="I49" s="871"/>
      <c r="J49" s="971"/>
    </row>
    <row r="50" spans="1:10">
      <c r="A50" s="19"/>
      <c r="B50" s="1345" t="s">
        <v>778</v>
      </c>
      <c r="C50" s="859">
        <v>62.141461464995004</v>
      </c>
      <c r="D50" s="969">
        <v>91.564911967048076</v>
      </c>
      <c r="E50" s="860">
        <v>103.3680752851199</v>
      </c>
      <c r="F50" s="861">
        <v>0.12890487266912332</v>
      </c>
      <c r="G50" s="862">
        <v>0.66343167425098803</v>
      </c>
      <c r="H50" s="969">
        <v>103.47455034710001</v>
      </c>
      <c r="I50" s="969">
        <v>174.169843441588</v>
      </c>
      <c r="J50" s="972">
        <v>0.68321430590753285</v>
      </c>
    </row>
    <row r="51" spans="1:10">
      <c r="A51" s="19"/>
      <c r="B51" s="1345" t="s">
        <v>779</v>
      </c>
      <c r="C51" s="859">
        <v>4.8877914821050998</v>
      </c>
      <c r="D51" s="969">
        <v>8.701148797335291</v>
      </c>
      <c r="E51" s="860">
        <v>10.147615082921128</v>
      </c>
      <c r="F51" s="861">
        <v>0.16623854151635853</v>
      </c>
      <c r="G51" s="862">
        <v>1.0761145642306942</v>
      </c>
      <c r="H51" s="969">
        <v>8.6520759275568011</v>
      </c>
      <c r="I51" s="969">
        <v>18.848763880256417</v>
      </c>
      <c r="J51" s="972">
        <v>1.1785250196687751</v>
      </c>
    </row>
    <row r="52" spans="1:10">
      <c r="A52" s="19"/>
      <c r="B52" s="1347" t="s">
        <v>34</v>
      </c>
      <c r="C52" s="859"/>
      <c r="D52" s="969"/>
      <c r="E52" s="860"/>
      <c r="F52" s="861"/>
      <c r="G52" s="853"/>
      <c r="H52" s="969"/>
      <c r="I52" s="969"/>
      <c r="J52" s="972"/>
    </row>
    <row r="53" spans="1:10">
      <c r="A53" s="19"/>
      <c r="B53" s="1345" t="s">
        <v>35</v>
      </c>
      <c r="C53" s="859">
        <v>28.647608999999999</v>
      </c>
      <c r="D53" s="969">
        <v>45.008913</v>
      </c>
      <c r="E53" s="860">
        <v>50.142870000000002</v>
      </c>
      <c r="F53" s="861">
        <v>0.11406534079150066</v>
      </c>
      <c r="G53" s="862">
        <v>0.75033350950859479</v>
      </c>
      <c r="H53" s="969">
        <v>52.092232000000003</v>
      </c>
      <c r="I53" s="969">
        <v>95.151782999999995</v>
      </c>
      <c r="J53" s="972">
        <v>0.82660215058552278</v>
      </c>
    </row>
    <row r="54" spans="1:10">
      <c r="A54" s="19"/>
      <c r="B54" s="1347" t="s">
        <v>36</v>
      </c>
      <c r="C54" s="859"/>
      <c r="D54" s="969"/>
      <c r="E54" s="860"/>
      <c r="F54" s="861"/>
      <c r="G54" s="862"/>
      <c r="H54" s="969"/>
      <c r="I54" s="969"/>
      <c r="J54" s="972"/>
    </row>
    <row r="55" spans="1:10">
      <c r="A55" s="19"/>
      <c r="B55" s="1345" t="s">
        <v>37</v>
      </c>
      <c r="C55" s="867">
        <v>751.91600000000005</v>
      </c>
      <c r="D55" s="970">
        <v>3100.44</v>
      </c>
      <c r="E55" s="868">
        <v>3855.1480000000001</v>
      </c>
      <c r="F55" s="861">
        <v>0.24341964366348012</v>
      </c>
      <c r="G55" s="862">
        <v>4.1270993036456201</v>
      </c>
      <c r="H55" s="970">
        <v>1264.336</v>
      </c>
      <c r="I55" s="970">
        <v>6955.5879999999997</v>
      </c>
      <c r="J55" s="972">
        <v>4.5013762164487918</v>
      </c>
    </row>
    <row r="56" spans="1:10">
      <c r="A56" s="19"/>
      <c r="B56" s="1347" t="s">
        <v>584</v>
      </c>
      <c r="C56" s="859"/>
      <c r="D56" s="969"/>
      <c r="E56" s="860"/>
      <c r="F56" s="861"/>
      <c r="G56" s="862"/>
      <c r="H56" s="969"/>
      <c r="I56" s="969"/>
      <c r="J56" s="972"/>
    </row>
    <row r="57" spans="1:10" ht="15" thickBot="1">
      <c r="A57" s="19"/>
      <c r="B57" s="1346" t="s">
        <v>780</v>
      </c>
      <c r="C57" s="863">
        <v>75.008910168174467</v>
      </c>
      <c r="D57" s="1340">
        <v>124.56413744154747</v>
      </c>
      <c r="E57" s="1341">
        <v>129.10556861265826</v>
      </c>
      <c r="F57" s="864">
        <v>3.6458576797369746E-2</v>
      </c>
      <c r="G57" s="1370">
        <v>0.72120309871448396</v>
      </c>
      <c r="H57" s="1340">
        <v>134.07932705510601</v>
      </c>
      <c r="I57" s="1340">
        <v>253.6697060542057</v>
      </c>
      <c r="J57" s="1371">
        <v>0.8919374942115319</v>
      </c>
    </row>
    <row r="58" spans="1:10" ht="14.75" customHeight="1">
      <c r="A58" s="19"/>
      <c r="B58" s="1795" t="s">
        <v>588</v>
      </c>
      <c r="C58" s="1795"/>
      <c r="D58" s="1795"/>
      <c r="E58" s="1795"/>
      <c r="F58" s="1795"/>
      <c r="G58" s="1795"/>
      <c r="H58"/>
      <c r="I58"/>
      <c r="J58"/>
    </row>
    <row r="59" spans="1:10" ht="15" customHeight="1">
      <c r="A59" s="19"/>
      <c r="B59" s="1788" t="s">
        <v>589</v>
      </c>
      <c r="C59" s="1788"/>
      <c r="D59" s="1788"/>
      <c r="E59" s="1788"/>
      <c r="F59" s="1788"/>
      <c r="G59" s="1788"/>
      <c r="H59"/>
      <c r="I59"/>
      <c r="J59"/>
    </row>
    <row r="60" spans="1:10">
      <c r="A60" s="19"/>
      <c r="B60" s="1788" t="s">
        <v>590</v>
      </c>
      <c r="C60" s="1788"/>
      <c r="D60" s="1788"/>
      <c r="E60" s="1788"/>
      <c r="F60" s="1788"/>
      <c r="G60" s="1788"/>
      <c r="H60"/>
      <c r="I60"/>
      <c r="J60"/>
    </row>
    <row r="61" spans="1:10" ht="15" customHeight="1">
      <c r="A61" s="19"/>
      <c r="B61" s="1788" t="s">
        <v>591</v>
      </c>
      <c r="C61" s="1788"/>
      <c r="D61" s="1788"/>
      <c r="E61" s="1788"/>
      <c r="F61" s="1788"/>
      <c r="G61" s="1788"/>
      <c r="H61"/>
      <c r="I61"/>
      <c r="J61"/>
    </row>
    <row r="62" spans="1:10" ht="24" customHeight="1">
      <c r="A62"/>
      <c r="B62" s="1788" t="s">
        <v>781</v>
      </c>
      <c r="C62" s="1788"/>
      <c r="D62" s="1788"/>
      <c r="E62" s="1788"/>
      <c r="F62" s="1788"/>
      <c r="G62" s="1788"/>
      <c r="H62"/>
      <c r="I62"/>
      <c r="J62"/>
    </row>
    <row r="63" spans="1:10">
      <c r="A63"/>
      <c r="B63" s="1788" t="s">
        <v>782</v>
      </c>
      <c r="C63" s="1788"/>
      <c r="D63" s="1788"/>
      <c r="E63" s="1788"/>
      <c r="F63" s="1788"/>
      <c r="G63" s="1788"/>
      <c r="H63"/>
      <c r="I63"/>
      <c r="J63"/>
    </row>
    <row r="64" spans="1:10">
      <c r="A64"/>
      <c r="B64" s="1788" t="s">
        <v>783</v>
      </c>
      <c r="C64" s="1788"/>
      <c r="D64" s="1788"/>
      <c r="E64" s="1788"/>
      <c r="F64" s="1788"/>
      <c r="G64" s="1788"/>
      <c r="H64"/>
      <c r="I64"/>
      <c r="J64"/>
    </row>
    <row r="65" spans="2:11" ht="23.5" customHeight="1">
      <c r="B65" s="1788" t="s">
        <v>633</v>
      </c>
      <c r="C65" s="1788"/>
      <c r="D65" s="1788"/>
      <c r="E65" s="1788"/>
      <c r="F65" s="1788"/>
      <c r="G65" s="1788"/>
      <c r="H65"/>
      <c r="I65"/>
      <c r="J65"/>
      <c r="K65"/>
    </row>
    <row r="66" spans="2:11">
      <c r="B66" s="535"/>
      <c r="C66"/>
      <c r="D66"/>
      <c r="E66"/>
      <c r="F66"/>
      <c r="G66"/>
      <c r="H66"/>
      <c r="I66"/>
      <c r="J66"/>
      <c r="K66"/>
    </row>
    <row r="68" spans="2:11" ht="15" thickBot="1">
      <c r="B68" s="534" t="s">
        <v>587</v>
      </c>
      <c r="C68"/>
      <c r="D68"/>
      <c r="E68"/>
      <c r="F68"/>
      <c r="G68"/>
      <c r="H68"/>
      <c r="I68"/>
      <c r="J68"/>
      <c r="K68"/>
    </row>
    <row r="69" spans="2:11" ht="14.5" customHeight="1">
      <c r="B69" s="1793" t="s">
        <v>594</v>
      </c>
      <c r="C69" s="1785" t="s">
        <v>23</v>
      </c>
      <c r="D69" s="1786"/>
      <c r="E69" s="1787" t="s">
        <v>540</v>
      </c>
      <c r="F69" s="1786" t="s">
        <v>24</v>
      </c>
      <c r="G69" s="1787"/>
      <c r="H69" s="1791" t="s">
        <v>25</v>
      </c>
      <c r="I69" s="1792"/>
      <c r="J69" s="968" t="s">
        <v>24</v>
      </c>
      <c r="K69"/>
    </row>
    <row r="70" spans="2:11" ht="15" thickBot="1">
      <c r="B70" s="1794"/>
      <c r="C70" s="81" t="s">
        <v>661</v>
      </c>
      <c r="D70" s="1366" t="s">
        <v>540</v>
      </c>
      <c r="E70" s="1375" t="s">
        <v>662</v>
      </c>
      <c r="F70" s="1366" t="s">
        <v>26</v>
      </c>
      <c r="G70" s="1368" t="s">
        <v>27</v>
      </c>
      <c r="H70" s="1173" t="s">
        <v>663</v>
      </c>
      <c r="I70" s="1174" t="s">
        <v>664</v>
      </c>
      <c r="J70" s="1175" t="s">
        <v>678</v>
      </c>
      <c r="K70"/>
    </row>
    <row r="71" spans="2:11">
      <c r="B71" s="20" t="s">
        <v>595</v>
      </c>
      <c r="C71" s="873">
        <v>56.233188438320859</v>
      </c>
      <c r="D71" s="874">
        <v>93.004131559373519</v>
      </c>
      <c r="E71" s="875">
        <v>123.92478623221119</v>
      </c>
      <c r="F71" s="861">
        <v>0.33246538787470992</v>
      </c>
      <c r="G71" s="1376">
        <v>1.2037659551909914</v>
      </c>
      <c r="H71" s="873">
        <v>106.88582454499414</v>
      </c>
      <c r="I71" s="875">
        <v>216.92891779158472</v>
      </c>
      <c r="J71" s="971">
        <v>1.0295387037059101</v>
      </c>
      <c r="K71"/>
    </row>
    <row r="72" spans="2:11" ht="15.5" thickBot="1">
      <c r="B72" s="514" t="s">
        <v>697</v>
      </c>
      <c r="C72" s="876">
        <v>79.952777945279649</v>
      </c>
      <c r="D72" s="877">
        <v>141.59496508311236</v>
      </c>
      <c r="E72" s="878">
        <v>158.48518588996058</v>
      </c>
      <c r="F72" s="861">
        <v>0.11928546185900135</v>
      </c>
      <c r="G72" s="1376">
        <v>0.98223488867927977</v>
      </c>
      <c r="H72" s="876">
        <v>139.68112758786083</v>
      </c>
      <c r="I72" s="878">
        <v>300.08015097307299</v>
      </c>
      <c r="J72" s="972">
        <v>1.1483227989000846</v>
      </c>
      <c r="K72"/>
    </row>
    <row r="73" spans="2:11" ht="15" thickBot="1">
      <c r="B73" s="879" t="s">
        <v>39</v>
      </c>
      <c r="C73" s="880">
        <v>136.18596638360052</v>
      </c>
      <c r="D73" s="881">
        <v>234.59909664248588</v>
      </c>
      <c r="E73" s="882">
        <v>282.40997212217178</v>
      </c>
      <c r="F73" s="865">
        <v>0.20379820793831382</v>
      </c>
      <c r="G73" s="973">
        <v>1.0737083241506413</v>
      </c>
      <c r="H73" s="880">
        <v>246.56695213285496</v>
      </c>
      <c r="I73" s="882">
        <v>517.00906876465774</v>
      </c>
      <c r="J73" s="971">
        <v>1.0968303509145194</v>
      </c>
      <c r="K73"/>
    </row>
    <row r="74" spans="2:11" ht="15" thickBot="1">
      <c r="B74" s="883" t="s">
        <v>585</v>
      </c>
      <c r="C74" s="884">
        <v>-139.52915808951872</v>
      </c>
      <c r="D74" s="1377">
        <v>-179.1400251254054</v>
      </c>
      <c r="E74" s="1377">
        <v>-196.57263354229497</v>
      </c>
      <c r="F74" s="885">
        <v>9.7312749647578967E-2</v>
      </c>
      <c r="G74" s="974">
        <v>0.40882834981472804</v>
      </c>
      <c r="H74" s="884">
        <v>-268.35455249888093</v>
      </c>
      <c r="I74" s="1377">
        <v>-375.71265866770034</v>
      </c>
      <c r="J74" s="975">
        <v>0.40006068527295469</v>
      </c>
      <c r="K74"/>
    </row>
    <row r="75" spans="2:11" ht="36" customHeight="1">
      <c r="B75" s="1795" t="s">
        <v>656</v>
      </c>
      <c r="C75" s="1795"/>
      <c r="D75" s="1795"/>
      <c r="E75" s="1795"/>
      <c r="F75" s="1795"/>
      <c r="G75" s="1795"/>
      <c r="H75"/>
      <c r="I75"/>
      <c r="J75"/>
      <c r="K75"/>
    </row>
    <row r="76" spans="2:11">
      <c r="B76" s="949" t="s">
        <v>592</v>
      </c>
      <c r="C76"/>
      <c r="D76"/>
      <c r="E76"/>
      <c r="F76"/>
      <c r="G76"/>
      <c r="H76"/>
      <c r="I76"/>
      <c r="J76"/>
      <c r="K76"/>
    </row>
    <row r="77" spans="2:11">
      <c r="B77" s="949" t="s">
        <v>698</v>
      </c>
      <c r="C77"/>
      <c r="D77"/>
      <c r="E77"/>
      <c r="F77"/>
      <c r="G77"/>
      <c r="H77"/>
      <c r="I77"/>
      <c r="J77"/>
      <c r="K77"/>
    </row>
  </sheetData>
  <mergeCells count="20">
    <mergeCell ref="H30:I30"/>
    <mergeCell ref="H69:I69"/>
    <mergeCell ref="B30:B31"/>
    <mergeCell ref="F30:G30"/>
    <mergeCell ref="B75:G75"/>
    <mergeCell ref="B58:G58"/>
    <mergeCell ref="B59:G59"/>
    <mergeCell ref="B60:G60"/>
    <mergeCell ref="B61:G61"/>
    <mergeCell ref="B62:G62"/>
    <mergeCell ref="B63:G63"/>
    <mergeCell ref="B65:G65"/>
    <mergeCell ref="B69:B70"/>
    <mergeCell ref="C69:E69"/>
    <mergeCell ref="F69:G69"/>
    <mergeCell ref="B3:B4"/>
    <mergeCell ref="C3:E3"/>
    <mergeCell ref="F3:G3"/>
    <mergeCell ref="C30:E30"/>
    <mergeCell ref="B64:G64"/>
  </mergeCells>
  <hyperlinks>
    <hyperlink ref="A1" location="Index!A1" display="Back to index" xr:uid="{63C2B7A8-7612-48DE-8B99-230A2FF5452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D8BD-1E90-4B7A-872F-45FA9D6343EF}">
  <sheetPr codeName="Hoja20">
    <tabColor rgb="FF26D07C"/>
  </sheetPr>
  <dimension ref="A1:M63"/>
  <sheetViews>
    <sheetView showGridLines="0" topLeftCell="A48" zoomScale="86" zoomScaleNormal="86" workbookViewId="0">
      <selection activeCell="L49" sqref="L49"/>
    </sheetView>
  </sheetViews>
  <sheetFormatPr baseColWidth="10" defaultColWidth="11.453125" defaultRowHeight="14.5"/>
  <cols>
    <col min="2" max="2" width="61.1796875" customWidth="1"/>
    <col min="3" max="5" width="15.1796875" customWidth="1"/>
    <col min="6" max="7" width="12" customWidth="1"/>
  </cols>
  <sheetData>
    <row r="1" spans="1:13">
      <c r="A1" s="327" t="s">
        <v>21</v>
      </c>
      <c r="B1" s="19"/>
      <c r="C1" s="19"/>
      <c r="D1" s="19"/>
      <c r="E1" s="19"/>
      <c r="F1" s="19"/>
      <c r="G1" s="19"/>
      <c r="H1" s="19"/>
      <c r="I1" s="19"/>
      <c r="J1" s="19"/>
      <c r="K1" s="19"/>
    </row>
    <row r="2" spans="1:13">
      <c r="B2" s="19"/>
      <c r="C2" s="19"/>
      <c r="D2" s="19"/>
      <c r="E2" s="19"/>
      <c r="F2" s="19"/>
      <c r="G2" s="19"/>
      <c r="H2" s="19"/>
      <c r="I2" s="19"/>
      <c r="J2" s="19"/>
      <c r="K2" s="19"/>
    </row>
    <row r="3" spans="1:13">
      <c r="B3" s="1898" t="s">
        <v>264</v>
      </c>
      <c r="C3" s="1899"/>
      <c r="D3" s="1899"/>
      <c r="E3" s="1899"/>
      <c r="F3" s="1899"/>
      <c r="G3" s="1899"/>
      <c r="H3" s="19"/>
      <c r="I3" s="19"/>
      <c r="J3" s="19"/>
      <c r="K3" s="19"/>
    </row>
    <row r="4" spans="1:13">
      <c r="B4" s="1899"/>
      <c r="C4" s="1899"/>
      <c r="D4" s="1899"/>
      <c r="E4" s="1899"/>
      <c r="F4" s="1899"/>
      <c r="G4" s="1899"/>
      <c r="H4" s="19"/>
      <c r="I4" s="19"/>
      <c r="J4" s="19"/>
      <c r="K4" s="19"/>
      <c r="L4" s="19"/>
      <c r="M4" s="19"/>
    </row>
    <row r="5" spans="1:13" ht="15" thickBot="1">
      <c r="B5" s="19"/>
      <c r="C5" s="19"/>
      <c r="D5" s="19"/>
      <c r="E5" s="19"/>
      <c r="F5" s="19"/>
      <c r="G5" s="19"/>
      <c r="H5" s="19"/>
      <c r="I5" s="19"/>
      <c r="J5" s="19"/>
      <c r="K5" s="19"/>
      <c r="L5" s="19"/>
      <c r="M5" s="19"/>
    </row>
    <row r="6" spans="1:13" ht="16.25" customHeight="1">
      <c r="B6" s="371" t="s">
        <v>265</v>
      </c>
      <c r="C6" s="1848" t="s">
        <v>43</v>
      </c>
      <c r="D6" s="1863"/>
      <c r="E6" s="1864"/>
      <c r="F6" s="1891" t="s">
        <v>24</v>
      </c>
      <c r="G6" s="1892"/>
      <c r="H6" s="19"/>
      <c r="I6" s="19"/>
      <c r="J6" s="19"/>
      <c r="K6" s="19"/>
      <c r="L6" s="19"/>
      <c r="M6" s="19"/>
    </row>
    <row r="7" spans="1:13" ht="16.25" customHeight="1" thickBot="1">
      <c r="B7" s="129" t="s">
        <v>266</v>
      </c>
      <c r="C7" s="374" t="s">
        <v>663</v>
      </c>
      <c r="D7" s="1574" t="s">
        <v>541</v>
      </c>
      <c r="E7" s="1575" t="s">
        <v>664</v>
      </c>
      <c r="F7" s="81" t="s">
        <v>26</v>
      </c>
      <c r="G7" s="1553" t="s">
        <v>27</v>
      </c>
      <c r="H7" s="19"/>
      <c r="I7" s="19"/>
      <c r="J7" s="19"/>
      <c r="K7" s="19"/>
      <c r="L7" s="19"/>
      <c r="M7" s="19"/>
    </row>
    <row r="8" spans="1:13" ht="16.25" customHeight="1">
      <c r="B8" s="368" t="s">
        <v>250</v>
      </c>
      <c r="C8" s="375">
        <v>12973174.633990001</v>
      </c>
      <c r="D8" s="376">
        <v>12973174.634000001</v>
      </c>
      <c r="E8" s="759">
        <v>12973174.634020001</v>
      </c>
      <c r="F8" s="377">
        <v>1.5416556919944924E-12</v>
      </c>
      <c r="G8" s="760">
        <v>2.312372515689276E-12</v>
      </c>
      <c r="H8" s="811"/>
      <c r="I8" s="811"/>
      <c r="J8" s="19"/>
      <c r="K8" s="19"/>
      <c r="L8" s="280"/>
      <c r="M8" s="19"/>
    </row>
    <row r="9" spans="1:13" ht="16.25" customHeight="1">
      <c r="B9" s="368" t="s">
        <v>267</v>
      </c>
      <c r="C9" s="375">
        <v>6591330.1807899997</v>
      </c>
      <c r="D9" s="376">
        <v>6124301.70744</v>
      </c>
      <c r="E9" s="759">
        <v>6125451.8901500003</v>
      </c>
      <c r="F9" s="378">
        <v>1.8780634347304037E-4</v>
      </c>
      <c r="G9" s="760">
        <v>-7.0680466288545407E-2</v>
      </c>
      <c r="H9" s="811"/>
      <c r="I9" s="811"/>
      <c r="J9" s="19"/>
      <c r="K9" s="19"/>
      <c r="L9" s="125"/>
      <c r="M9" s="19"/>
    </row>
    <row r="10" spans="1:13" ht="16.25" customHeight="1">
      <c r="B10" s="368" t="s">
        <v>268</v>
      </c>
      <c r="C10" s="375">
        <v>3920794.8823799998</v>
      </c>
      <c r="D10" s="376">
        <v>3418149.44521</v>
      </c>
      <c r="E10" s="759">
        <v>5129249.5846199999</v>
      </c>
      <c r="F10" s="378">
        <v>0.50059254776230988</v>
      </c>
      <c r="G10" s="760">
        <v>0.30821676177725577</v>
      </c>
      <c r="H10" s="811"/>
      <c r="I10" s="811"/>
      <c r="J10" s="19"/>
      <c r="K10" s="19"/>
      <c r="L10" s="19"/>
      <c r="M10" s="19"/>
    </row>
    <row r="11" spans="1:13" ht="16.25" customHeight="1">
      <c r="B11" s="368" t="s">
        <v>269</v>
      </c>
      <c r="C11" s="375">
        <v>1749877.63417</v>
      </c>
      <c r="D11" s="376">
        <v>1740157.7821899999</v>
      </c>
      <c r="E11" s="759">
        <v>1757305.03256</v>
      </c>
      <c r="F11" s="378">
        <v>9.8538480507326387E-3</v>
      </c>
      <c r="G11" s="760">
        <v>4.2445244427178341E-3</v>
      </c>
      <c r="H11" s="811"/>
      <c r="I11" s="811"/>
      <c r="J11" s="19"/>
      <c r="K11" s="19"/>
      <c r="L11" s="19"/>
      <c r="M11" s="19"/>
    </row>
    <row r="12" spans="1:13" ht="16.25" customHeight="1">
      <c r="B12" s="368" t="s">
        <v>257</v>
      </c>
      <c r="C12" s="375">
        <v>5171850</v>
      </c>
      <c r="D12" s="376">
        <v>7152600</v>
      </c>
      <c r="E12" s="759">
        <v>6552700</v>
      </c>
      <c r="F12" s="378">
        <v>-8.3871599138774733E-2</v>
      </c>
      <c r="G12" s="760">
        <v>0.26699343561781563</v>
      </c>
      <c r="H12" s="811"/>
      <c r="I12" s="811"/>
      <c r="J12" s="19"/>
      <c r="K12" s="19"/>
      <c r="L12" s="19"/>
      <c r="M12" s="19"/>
    </row>
    <row r="13" spans="1:13" ht="16.25" customHeight="1">
      <c r="B13" s="368" t="s">
        <v>270</v>
      </c>
      <c r="C13" s="375">
        <v>-621417.39288999746</v>
      </c>
      <c r="D13" s="376">
        <v>-341946.98076999886</v>
      </c>
      <c r="E13" s="759">
        <v>-200968.69505999796</v>
      </c>
      <c r="F13" s="378">
        <v>-0.41228112437941378</v>
      </c>
      <c r="G13" s="760">
        <v>-0.67659628237091651</v>
      </c>
      <c r="H13" s="811"/>
      <c r="I13" s="811"/>
      <c r="J13" s="19"/>
      <c r="K13" s="19"/>
      <c r="L13" s="19"/>
      <c r="M13" s="19"/>
    </row>
    <row r="14" spans="1:13" ht="31.25" customHeight="1">
      <c r="B14" s="729" t="s">
        <v>271</v>
      </c>
      <c r="C14" s="375">
        <v>-2465969.4695799998</v>
      </c>
      <c r="D14" s="376">
        <v>-2310402.0956000001</v>
      </c>
      <c r="E14" s="759">
        <v>-2380842.3003699998</v>
      </c>
      <c r="F14" s="378">
        <v>3.0488288122724638E-2</v>
      </c>
      <c r="G14" s="760">
        <v>-3.4520771753309143E-2</v>
      </c>
      <c r="H14" s="811"/>
      <c r="I14" s="811"/>
      <c r="J14" s="19"/>
      <c r="K14" s="19"/>
      <c r="L14" s="19"/>
      <c r="M14" s="19"/>
    </row>
    <row r="15" spans="1:13" ht="16.25" customHeight="1">
      <c r="B15" s="368" t="s">
        <v>272</v>
      </c>
      <c r="C15" s="375">
        <v>-1303791.7293399998</v>
      </c>
      <c r="D15" s="376">
        <v>-1509700.5734999999</v>
      </c>
      <c r="E15" s="759">
        <v>-1549091.3396400001</v>
      </c>
      <c r="F15" s="378">
        <v>2.6091773979179944E-2</v>
      </c>
      <c r="G15" s="760">
        <v>0.18814324771347857</v>
      </c>
      <c r="H15" s="811"/>
      <c r="I15" s="811"/>
      <c r="J15" s="19"/>
      <c r="K15" s="19"/>
      <c r="L15" s="19"/>
      <c r="M15" s="19"/>
    </row>
    <row r="16" spans="1:13" ht="16.25" customHeight="1" thickBot="1">
      <c r="B16" s="368" t="s">
        <v>255</v>
      </c>
      <c r="C16" s="375">
        <v>-122083.18850999999</v>
      </c>
      <c r="D16" s="376">
        <v>-122083.18850999999</v>
      </c>
      <c r="E16" s="759">
        <v>-122083.18850999999</v>
      </c>
      <c r="F16" s="378">
        <v>0</v>
      </c>
      <c r="G16" s="760">
        <v>0</v>
      </c>
      <c r="H16" s="811"/>
      <c r="I16" s="811"/>
      <c r="J16" s="19"/>
      <c r="K16" s="19"/>
      <c r="L16" s="19"/>
      <c r="M16" s="19"/>
    </row>
    <row r="17" spans="2:13" ht="16.25" customHeight="1" thickBot="1">
      <c r="B17" s="126" t="s">
        <v>273</v>
      </c>
      <c r="C17" s="379">
        <v>25893765.551010005</v>
      </c>
      <c r="D17" s="1576">
        <v>27124250.730459996</v>
      </c>
      <c r="E17" s="380">
        <v>28284895.617770001</v>
      </c>
      <c r="F17" s="381">
        <v>4.2789933585395845E-2</v>
      </c>
      <c r="G17" s="382">
        <v>9.234385250185162E-2</v>
      </c>
      <c r="H17" s="811"/>
      <c r="I17" s="811"/>
      <c r="J17" s="19"/>
      <c r="K17" s="19"/>
      <c r="L17" s="19"/>
      <c r="M17" s="19"/>
    </row>
    <row r="18" spans="2:13" ht="16.25" customHeight="1" thickBot="1">
      <c r="B18" s="127" t="s">
        <v>274</v>
      </c>
      <c r="C18" s="383">
        <v>18972037.916840006</v>
      </c>
      <c r="D18" s="384">
        <v>18231492.948269997</v>
      </c>
      <c r="E18" s="385">
        <v>19974890.585210003</v>
      </c>
      <c r="F18" s="381">
        <v>9.5625610139922212E-2</v>
      </c>
      <c r="G18" s="382">
        <v>5.2859512128628161E-2</v>
      </c>
      <c r="H18" s="811"/>
      <c r="I18" s="811"/>
      <c r="J18" s="19"/>
      <c r="K18" s="19"/>
      <c r="L18" s="19"/>
      <c r="M18" s="19"/>
    </row>
    <row r="19" spans="2:13" ht="16.25" customHeight="1" thickBot="1">
      <c r="B19" s="127" t="s">
        <v>275</v>
      </c>
      <c r="C19" s="383">
        <v>18972037.916840006</v>
      </c>
      <c r="D19" s="384">
        <v>18231492.948269997</v>
      </c>
      <c r="E19" s="385">
        <v>19974890.585210003</v>
      </c>
      <c r="F19" s="381">
        <v>9.5625610139922212E-2</v>
      </c>
      <c r="G19" s="382">
        <v>5.2859512128628161E-2</v>
      </c>
      <c r="H19" s="811"/>
      <c r="I19" s="811"/>
      <c r="J19" s="19"/>
      <c r="K19" s="19"/>
      <c r="L19" s="19"/>
      <c r="M19" s="19"/>
    </row>
    <row r="20" spans="2:13" ht="16.25" customHeight="1" thickBot="1">
      <c r="B20" s="127" t="s">
        <v>276</v>
      </c>
      <c r="C20" s="386">
        <v>6921727.6341699995</v>
      </c>
      <c r="D20" s="1577">
        <v>8892757.7821900006</v>
      </c>
      <c r="E20" s="1578">
        <v>8310005.0325600002</v>
      </c>
      <c r="F20" s="381">
        <v>-6.5531161862646292E-2</v>
      </c>
      <c r="G20" s="382">
        <v>0.20056804771349146</v>
      </c>
      <c r="H20" s="811"/>
      <c r="I20" s="811"/>
      <c r="J20" s="19"/>
      <c r="K20" s="19"/>
      <c r="L20" s="19"/>
      <c r="M20" s="19"/>
    </row>
    <row r="21" spans="2:13" ht="16.25" customHeight="1" thickBot="1">
      <c r="B21" s="128"/>
      <c r="C21" s="714"/>
      <c r="D21" s="714"/>
      <c r="E21" s="714"/>
      <c r="F21" s="714"/>
      <c r="G21" s="715"/>
      <c r="H21" s="811"/>
      <c r="I21" s="811"/>
      <c r="J21" s="19"/>
      <c r="K21" s="19"/>
      <c r="L21" s="19"/>
      <c r="M21" s="19"/>
    </row>
    <row r="22" spans="2:13" ht="16.25" customHeight="1">
      <c r="B22" s="371" t="s">
        <v>277</v>
      </c>
      <c r="C22" s="1848" t="s">
        <v>43</v>
      </c>
      <c r="D22" s="1863"/>
      <c r="E22" s="1864"/>
      <c r="F22" s="1891" t="s">
        <v>24</v>
      </c>
      <c r="G22" s="1892"/>
      <c r="H22" s="811"/>
      <c r="I22" s="811"/>
      <c r="J22" s="19"/>
      <c r="K22" s="19"/>
      <c r="L22" s="19"/>
      <c r="M22" s="19"/>
    </row>
    <row r="23" spans="2:13" ht="16.25" customHeight="1" thickBot="1">
      <c r="B23" s="129" t="s">
        <v>266</v>
      </c>
      <c r="C23" s="716" t="s">
        <v>663</v>
      </c>
      <c r="D23" s="717" t="s">
        <v>541</v>
      </c>
      <c r="E23" s="718" t="s">
        <v>664</v>
      </c>
      <c r="F23" s="81" t="s">
        <v>26</v>
      </c>
      <c r="G23" s="1553" t="s">
        <v>27</v>
      </c>
      <c r="H23" s="811"/>
      <c r="I23" s="811"/>
      <c r="J23" s="19"/>
      <c r="K23" s="19"/>
      <c r="L23" s="19"/>
      <c r="M23" s="19"/>
    </row>
    <row r="24" spans="2:13" ht="16.25" customHeight="1">
      <c r="B24" s="368" t="s">
        <v>278</v>
      </c>
      <c r="C24" s="387">
        <v>3300703.3731486071</v>
      </c>
      <c r="D24" s="388">
        <v>3903493.4632355575</v>
      </c>
      <c r="E24" s="761">
        <v>4400225.6930314647</v>
      </c>
      <c r="F24" s="377">
        <v>0.12725325006287358</v>
      </c>
      <c r="G24" s="760">
        <v>0.33311757997629488</v>
      </c>
      <c r="H24" s="811"/>
      <c r="I24" s="811"/>
      <c r="J24" s="19"/>
      <c r="K24" s="19"/>
      <c r="L24" s="19"/>
      <c r="M24" s="19"/>
    </row>
    <row r="25" spans="2:13" ht="16.25" customHeight="1">
      <c r="B25" s="368" t="s">
        <v>279</v>
      </c>
      <c r="C25" s="387">
        <v>138806587.41763002</v>
      </c>
      <c r="D25" s="388">
        <v>138028766.07372001</v>
      </c>
      <c r="E25" s="761">
        <v>139386096.27308998</v>
      </c>
      <c r="F25" s="378">
        <v>9.8336762544484202E-3</v>
      </c>
      <c r="G25" s="760">
        <v>4.1749377046234049E-3</v>
      </c>
      <c r="H25" s="811"/>
      <c r="I25" s="811"/>
      <c r="J25" s="19"/>
      <c r="K25" s="19"/>
      <c r="L25" s="19"/>
      <c r="M25" s="19"/>
    </row>
    <row r="26" spans="2:13" ht="16.25" customHeight="1" thickBot="1">
      <c r="B26" s="368" t="s">
        <v>280</v>
      </c>
      <c r="C26" s="387">
        <v>17335422.956300002</v>
      </c>
      <c r="D26" s="388">
        <v>18895090.695400003</v>
      </c>
      <c r="E26" s="761">
        <v>19384020.728240002</v>
      </c>
      <c r="F26" s="378">
        <v>2.5876035247559104E-2</v>
      </c>
      <c r="G26" s="760">
        <v>0.1181740864993146</v>
      </c>
      <c r="H26" s="811"/>
      <c r="I26" s="811"/>
      <c r="J26" s="19"/>
      <c r="K26" s="19"/>
      <c r="L26" s="19"/>
      <c r="M26" s="19"/>
    </row>
    <row r="27" spans="2:13" ht="16.25" customHeight="1" thickBot="1">
      <c r="B27" s="126" t="s">
        <v>116</v>
      </c>
      <c r="C27" s="383">
        <v>159442713.74707863</v>
      </c>
      <c r="D27" s="384">
        <v>160827350.23235556</v>
      </c>
      <c r="E27" s="385">
        <v>163170342.69436145</v>
      </c>
      <c r="F27" s="381">
        <v>1.4568370731849134E-2</v>
      </c>
      <c r="G27" s="382">
        <v>2.33791112787749E-2</v>
      </c>
      <c r="H27" s="811"/>
      <c r="I27" s="811"/>
      <c r="J27" s="19"/>
      <c r="K27" s="19"/>
      <c r="L27" s="19"/>
      <c r="M27" s="19"/>
    </row>
    <row r="28" spans="2:13" ht="16.25" customHeight="1" thickBot="1">
      <c r="B28" s="128"/>
      <c r="C28" s="714"/>
      <c r="D28" s="714"/>
      <c r="E28" s="714"/>
      <c r="F28" s="714"/>
      <c r="G28" s="715"/>
      <c r="H28" s="811"/>
      <c r="I28" s="811"/>
      <c r="J28" s="19"/>
      <c r="K28" s="19"/>
      <c r="L28" s="19"/>
      <c r="M28" s="19"/>
    </row>
    <row r="29" spans="2:13" ht="16.25" customHeight="1">
      <c r="B29" s="371" t="s">
        <v>281</v>
      </c>
      <c r="C29" s="1848" t="s">
        <v>43</v>
      </c>
      <c r="D29" s="1863"/>
      <c r="E29" s="1864"/>
      <c r="F29" s="1891" t="s">
        <v>24</v>
      </c>
      <c r="G29" s="1892"/>
      <c r="H29" s="811"/>
      <c r="I29" s="811"/>
      <c r="J29" s="19"/>
      <c r="K29" s="19"/>
      <c r="L29" s="19"/>
      <c r="M29" s="19"/>
    </row>
    <row r="30" spans="2:13" ht="20.75" customHeight="1" thickBot="1">
      <c r="B30" s="129" t="s">
        <v>266</v>
      </c>
      <c r="C30" s="372" t="s">
        <v>663</v>
      </c>
      <c r="D30" s="1579" t="s">
        <v>541</v>
      </c>
      <c r="E30" s="1580" t="s">
        <v>664</v>
      </c>
      <c r="F30" s="81" t="s">
        <v>26</v>
      </c>
      <c r="G30" s="1553" t="s">
        <v>27</v>
      </c>
      <c r="H30" s="811"/>
      <c r="I30" s="811"/>
      <c r="J30" s="19"/>
      <c r="K30" s="19"/>
      <c r="L30" s="19"/>
      <c r="M30" s="19"/>
    </row>
    <row r="31" spans="2:13" ht="16.25" customHeight="1">
      <c r="B31" s="368" t="s">
        <v>282</v>
      </c>
      <c r="C31" s="387">
        <v>330070.33731486404</v>
      </c>
      <c r="D31" s="388">
        <v>390349.34632355574</v>
      </c>
      <c r="E31" s="761">
        <v>440022.56930314651</v>
      </c>
      <c r="F31" s="377">
        <v>0.1272532500628738</v>
      </c>
      <c r="G31" s="760">
        <v>0.33311757997628155</v>
      </c>
      <c r="H31" s="811"/>
      <c r="I31" s="811"/>
      <c r="J31" s="19"/>
      <c r="K31" s="19"/>
      <c r="L31" s="19"/>
      <c r="M31" s="19"/>
    </row>
    <row r="32" spans="2:13" ht="16.25" customHeight="1">
      <c r="B32" s="368" t="s">
        <v>283</v>
      </c>
      <c r="C32" s="387">
        <v>12492592.867590001</v>
      </c>
      <c r="D32" s="388">
        <v>13802876.60737</v>
      </c>
      <c r="E32" s="761">
        <v>13938609.62731</v>
      </c>
      <c r="F32" s="378">
        <v>9.8336762546675782E-3</v>
      </c>
      <c r="G32" s="760">
        <v>0.11574993078270035</v>
      </c>
      <c r="H32" s="811"/>
      <c r="I32" s="811"/>
      <c r="J32" s="19"/>
      <c r="K32" s="19"/>
      <c r="L32" s="19"/>
      <c r="M32" s="19"/>
    </row>
    <row r="33" spans="2:13" ht="16.25" customHeight="1">
      <c r="B33" s="368" t="s">
        <v>284</v>
      </c>
      <c r="C33" s="387">
        <v>1733542.2956302497</v>
      </c>
      <c r="D33" s="388">
        <v>1889509.06953975</v>
      </c>
      <c r="E33" s="761">
        <v>1938402.0728237501</v>
      </c>
      <c r="F33" s="378">
        <v>2.5876035247562656E-2</v>
      </c>
      <c r="G33" s="760">
        <v>0.11817408649900929</v>
      </c>
      <c r="H33" s="811"/>
      <c r="I33" s="811"/>
      <c r="J33" s="19"/>
      <c r="K33" s="19"/>
      <c r="L33" s="19"/>
      <c r="M33" s="19"/>
    </row>
    <row r="34" spans="2:13" ht="16.25" customHeight="1" thickBot="1">
      <c r="B34" s="368" t="s">
        <v>285</v>
      </c>
      <c r="C34" s="387">
        <v>5709467.5657067942</v>
      </c>
      <c r="D34" s="388">
        <v>7057150.3206888177</v>
      </c>
      <c r="E34" s="761">
        <v>7142932.6083716657</v>
      </c>
      <c r="F34" s="378">
        <v>1.2155372038961332E-2</v>
      </c>
      <c r="G34" s="760">
        <v>0.25106807704361089</v>
      </c>
      <c r="H34" s="811"/>
      <c r="I34" s="811"/>
      <c r="J34" s="19"/>
      <c r="K34" s="19"/>
      <c r="L34" s="19"/>
      <c r="M34" s="19"/>
    </row>
    <row r="35" spans="2:13" ht="16.25" customHeight="1" thickBot="1">
      <c r="B35" s="126" t="s">
        <v>116</v>
      </c>
      <c r="C35" s="389">
        <v>20265673.066241909</v>
      </c>
      <c r="D35" s="390">
        <v>23139885.343922123</v>
      </c>
      <c r="E35" s="391">
        <v>23459966.877808563</v>
      </c>
      <c r="F35" s="381">
        <v>1.3832459803890584E-2</v>
      </c>
      <c r="G35" s="382">
        <v>0.15762090906754223</v>
      </c>
      <c r="H35" s="811"/>
      <c r="I35" s="811"/>
      <c r="J35" s="19"/>
      <c r="K35" s="19"/>
      <c r="L35" s="19"/>
      <c r="M35" s="19"/>
    </row>
    <row r="36" spans="2:13">
      <c r="B36" s="130"/>
      <c r="C36" s="131"/>
      <c r="D36" s="131"/>
      <c r="E36" s="19"/>
      <c r="F36" s="19"/>
      <c r="G36" s="19"/>
      <c r="H36" s="811"/>
      <c r="I36" s="811"/>
      <c r="J36" s="19"/>
      <c r="K36" s="19"/>
      <c r="L36" s="19"/>
      <c r="M36" s="19"/>
    </row>
    <row r="37" spans="2:13">
      <c r="B37" s="1900" t="s">
        <v>310</v>
      </c>
      <c r="C37" s="1900"/>
      <c r="D37" s="1900"/>
      <c r="E37" s="1900"/>
      <c r="F37" s="1900"/>
      <c r="G37" s="1900"/>
      <c r="H37" s="811"/>
      <c r="I37" s="811"/>
      <c r="J37" s="19"/>
      <c r="K37" s="19"/>
      <c r="L37" s="19"/>
      <c r="M37" s="19"/>
    </row>
    <row r="38" spans="2:13" ht="23" customHeight="1">
      <c r="B38" s="1788" t="s">
        <v>286</v>
      </c>
      <c r="C38" s="1788"/>
      <c r="D38" s="1788"/>
      <c r="E38" s="1788"/>
      <c r="F38" s="1788"/>
      <c r="G38" s="1788"/>
      <c r="H38" s="811"/>
      <c r="I38" s="811"/>
      <c r="J38" s="19"/>
      <c r="K38" s="19"/>
      <c r="L38" s="19"/>
      <c r="M38" s="19"/>
    </row>
    <row r="39" spans="2:13">
      <c r="B39" s="1900" t="s">
        <v>287</v>
      </c>
      <c r="C39" s="1900"/>
      <c r="D39" s="1900"/>
      <c r="E39" s="1900"/>
      <c r="F39" s="1900"/>
      <c r="G39" s="1900"/>
      <c r="H39" s="811"/>
      <c r="I39" s="811"/>
      <c r="J39" s="19"/>
      <c r="K39" s="19"/>
      <c r="L39" s="19"/>
      <c r="M39" s="19"/>
    </row>
    <row r="40" spans="2:13">
      <c r="B40" s="1900" t="s">
        <v>288</v>
      </c>
      <c r="C40" s="1900"/>
      <c r="D40" s="1900"/>
      <c r="E40" s="1900"/>
      <c r="F40" s="1900"/>
      <c r="G40" s="1900"/>
      <c r="H40" s="811"/>
      <c r="I40" s="811"/>
      <c r="J40" s="19"/>
      <c r="K40" s="19"/>
      <c r="L40" s="19"/>
      <c r="M40" s="19"/>
    </row>
    <row r="41" spans="2:13" ht="15" thickBot="1">
      <c r="B41" s="19"/>
      <c r="C41" s="19"/>
      <c r="D41" s="19"/>
      <c r="E41" s="19"/>
      <c r="F41" s="19"/>
      <c r="G41" s="19"/>
      <c r="H41" s="811"/>
      <c r="I41" s="811"/>
      <c r="J41" s="19"/>
      <c r="K41" s="19"/>
      <c r="L41" s="19"/>
      <c r="M41" s="19"/>
    </row>
    <row r="42" spans="2:13">
      <c r="B42" s="371" t="s">
        <v>289</v>
      </c>
      <c r="C42" s="1848" t="s">
        <v>43</v>
      </c>
      <c r="D42" s="1863"/>
      <c r="E42" s="1864"/>
      <c r="F42" s="1894" t="s">
        <v>154</v>
      </c>
      <c r="G42" s="1895"/>
      <c r="H42" s="811"/>
      <c r="I42" s="811"/>
      <c r="J42" s="19"/>
      <c r="K42" s="19"/>
      <c r="L42" s="19"/>
      <c r="M42" s="19"/>
    </row>
    <row r="43" spans="2:13" ht="15" thickBot="1">
      <c r="B43" s="129"/>
      <c r="C43" s="372" t="s">
        <v>663</v>
      </c>
      <c r="D43" s="1579" t="s">
        <v>541</v>
      </c>
      <c r="E43" s="1580" t="s">
        <v>664</v>
      </c>
      <c r="F43" s="372" t="s">
        <v>26</v>
      </c>
      <c r="G43" s="1581" t="s">
        <v>27</v>
      </c>
      <c r="H43" s="811"/>
      <c r="I43" s="811"/>
      <c r="J43" s="19"/>
      <c r="K43" s="19"/>
      <c r="L43" s="19"/>
      <c r="M43" s="19"/>
    </row>
    <row r="44" spans="2:13" ht="16.25" customHeight="1">
      <c r="B44" s="373" t="s">
        <v>290</v>
      </c>
      <c r="C44" s="1267">
        <v>0.11898968269528477</v>
      </c>
      <c r="D44" s="1582">
        <v>0.11336064992633417</v>
      </c>
      <c r="E44" s="1268">
        <v>0.12241740904243538</v>
      </c>
      <c r="F44" s="1269" t="s">
        <v>835</v>
      </c>
      <c r="G44" s="1270" t="s">
        <v>836</v>
      </c>
      <c r="H44" s="811"/>
      <c r="I44" s="811"/>
      <c r="J44" s="19"/>
      <c r="K44" s="19"/>
      <c r="L44" s="19"/>
      <c r="M44" s="19"/>
    </row>
    <row r="45" spans="2:13" ht="16.25" customHeight="1">
      <c r="B45" s="133" t="s">
        <v>291</v>
      </c>
      <c r="C45" s="1271">
        <v>0.11898968269528477</v>
      </c>
      <c r="D45" s="1272">
        <v>0.11336064992633417</v>
      </c>
      <c r="E45" s="1273">
        <v>0.12241740904243538</v>
      </c>
      <c r="F45" s="1274" t="s">
        <v>835</v>
      </c>
      <c r="G45" s="1275" t="s">
        <v>836</v>
      </c>
      <c r="H45" s="811"/>
      <c r="I45" s="811"/>
      <c r="J45" s="19"/>
      <c r="K45" s="19"/>
      <c r="L45" s="19"/>
      <c r="M45" s="19"/>
    </row>
    <row r="46" spans="2:13" ht="16.25" customHeight="1" thickBot="1">
      <c r="B46" s="134" t="s">
        <v>292</v>
      </c>
      <c r="C46" s="1276">
        <v>0.16240168611332634</v>
      </c>
      <c r="D46" s="1583">
        <v>0.16865446512220833</v>
      </c>
      <c r="E46" s="1584">
        <v>0.17334581242346941</v>
      </c>
      <c r="F46" s="1277" t="s">
        <v>833</v>
      </c>
      <c r="G46" s="1585" t="s">
        <v>834</v>
      </c>
      <c r="H46" s="811"/>
      <c r="I46" s="811"/>
      <c r="J46" s="19"/>
      <c r="K46" s="19"/>
      <c r="L46" s="19"/>
      <c r="M46" s="19"/>
    </row>
    <row r="47" spans="2:13">
      <c r="B47" s="132"/>
      <c r="C47" s="131"/>
      <c r="D47" s="131"/>
      <c r="E47" s="131"/>
      <c r="F47" s="131"/>
      <c r="G47" s="131"/>
      <c r="H47" s="811"/>
      <c r="I47" s="811"/>
      <c r="J47" s="19"/>
      <c r="K47" s="19"/>
      <c r="L47" s="19"/>
      <c r="M47" s="19"/>
    </row>
    <row r="48" spans="2:13" ht="15" thickBot="1">
      <c r="B48" s="130"/>
      <c r="C48" s="1278"/>
      <c r="D48" s="1278"/>
      <c r="E48" s="1278"/>
      <c r="F48" s="1278"/>
      <c r="G48" s="1279"/>
      <c r="H48" s="811"/>
      <c r="I48" s="811"/>
      <c r="J48" s="19"/>
      <c r="K48" s="19"/>
      <c r="L48" s="19"/>
      <c r="M48" s="19"/>
    </row>
    <row r="49" spans="2:13" ht="17.75" customHeight="1">
      <c r="B49" s="371" t="s">
        <v>293</v>
      </c>
      <c r="C49" s="1848" t="s">
        <v>23</v>
      </c>
      <c r="D49" s="1863"/>
      <c r="E49" s="1864"/>
      <c r="F49" s="1896" t="s">
        <v>154</v>
      </c>
      <c r="G49" s="1897"/>
      <c r="H49" s="811"/>
      <c r="I49" s="811"/>
      <c r="J49" s="19"/>
      <c r="K49" s="19"/>
      <c r="L49" s="19"/>
      <c r="M49" s="19"/>
    </row>
    <row r="50" spans="2:13" ht="17.75" customHeight="1" thickBot="1">
      <c r="B50" s="129" t="s">
        <v>294</v>
      </c>
      <c r="C50" s="372" t="s">
        <v>663</v>
      </c>
      <c r="D50" s="1579" t="s">
        <v>541</v>
      </c>
      <c r="E50" s="1580" t="s">
        <v>664</v>
      </c>
      <c r="F50" s="1552" t="s">
        <v>26</v>
      </c>
      <c r="G50" s="1553" t="s">
        <v>27</v>
      </c>
      <c r="H50" s="811"/>
      <c r="I50" s="811"/>
      <c r="J50" s="19"/>
      <c r="K50" s="19"/>
      <c r="L50" s="19"/>
      <c r="M50" s="19"/>
    </row>
    <row r="51" spans="2:13" ht="17.75" customHeight="1">
      <c r="B51" s="368" t="s">
        <v>295</v>
      </c>
      <c r="C51" s="400">
        <v>19052262.425999999</v>
      </c>
      <c r="D51" s="1586">
        <v>18585233.952660002</v>
      </c>
      <c r="E51" s="401">
        <v>18586384.135389999</v>
      </c>
      <c r="F51" s="377">
        <v>6.1886911562505326E-5</v>
      </c>
      <c r="G51" s="402">
        <v>-2.4452649254622465E-2</v>
      </c>
      <c r="H51" s="811"/>
      <c r="I51" s="811"/>
      <c r="J51" s="19"/>
      <c r="K51" s="19"/>
      <c r="L51" s="19"/>
      <c r="M51" s="19"/>
    </row>
    <row r="52" spans="2:13" ht="17.75" customHeight="1">
      <c r="B52" s="368" t="s">
        <v>296</v>
      </c>
      <c r="C52" s="403">
        <v>4674213.15491</v>
      </c>
      <c r="D52" s="404">
        <v>4176629.63913</v>
      </c>
      <c r="E52" s="719">
        <v>5926515.9830999998</v>
      </c>
      <c r="F52" s="378">
        <v>0.4189709155860189</v>
      </c>
      <c r="G52" s="760">
        <v>0.26791735564616381</v>
      </c>
      <c r="H52" s="811"/>
      <c r="I52" s="811"/>
      <c r="J52" s="19"/>
      <c r="K52" s="19"/>
      <c r="L52" s="19"/>
      <c r="M52" s="19"/>
    </row>
    <row r="53" spans="2:13" ht="17.75" customHeight="1">
      <c r="B53" s="368" t="s">
        <v>297</v>
      </c>
      <c r="C53" s="403">
        <v>-97152.019450000007</v>
      </c>
      <c r="D53" s="404">
        <v>140001.94101000001</v>
      </c>
      <c r="E53" s="719">
        <v>282927.04463000002</v>
      </c>
      <c r="F53" s="378">
        <v>1.0208794434485104</v>
      </c>
      <c r="G53" s="760">
        <v>-3.9122096095553678</v>
      </c>
      <c r="H53" s="811"/>
      <c r="I53" s="811"/>
      <c r="J53" s="19"/>
      <c r="K53" s="19"/>
      <c r="L53" s="19"/>
      <c r="M53" s="19"/>
    </row>
    <row r="54" spans="2:13" ht="17.75" customHeight="1">
      <c r="B54" s="368" t="s">
        <v>298</v>
      </c>
      <c r="C54" s="403">
        <v>-1694307.6802300001</v>
      </c>
      <c r="D54" s="404">
        <v>-1706438.37349505</v>
      </c>
      <c r="E54" s="719">
        <v>-1739624.9316012501</v>
      </c>
      <c r="F54" s="378">
        <v>1.9447850342364761E-2</v>
      </c>
      <c r="G54" s="760">
        <v>2.6746766186586762E-2</v>
      </c>
      <c r="H54" s="811"/>
      <c r="I54" s="811"/>
      <c r="J54" s="19"/>
      <c r="K54" s="19"/>
      <c r="L54" s="19"/>
      <c r="M54" s="19"/>
    </row>
    <row r="55" spans="2:13" ht="17.75" customHeight="1" thickBot="1">
      <c r="B55" s="368" t="s">
        <v>299</v>
      </c>
      <c r="C55" s="403">
        <v>-2602552.5883599999</v>
      </c>
      <c r="D55" s="404">
        <v>-2416978.60298</v>
      </c>
      <c r="E55" s="719">
        <v>-2463279.0615300001</v>
      </c>
      <c r="F55" s="413">
        <v>1.9156337790046718E-2</v>
      </c>
      <c r="G55" s="1587">
        <v>-5.3514202730390613E-2</v>
      </c>
      <c r="H55" s="811"/>
      <c r="I55" s="811"/>
      <c r="J55" s="19"/>
      <c r="K55" s="19"/>
      <c r="L55" s="19"/>
      <c r="M55" s="19"/>
    </row>
    <row r="56" spans="2:13" ht="17.75" customHeight="1" thickBot="1">
      <c r="B56" s="126" t="s">
        <v>116</v>
      </c>
      <c r="C56" s="405">
        <v>19332463.292869996</v>
      </c>
      <c r="D56" s="406">
        <v>18778448.556324951</v>
      </c>
      <c r="E56" s="407">
        <v>20592923.169988748</v>
      </c>
      <c r="F56" s="574">
        <v>9.6625373934453473E-2</v>
      </c>
      <c r="G56" s="1588">
        <v>6.5199134638141087E-2</v>
      </c>
      <c r="H56" s="811"/>
      <c r="I56" s="811"/>
      <c r="J56" s="19"/>
      <c r="K56" s="19"/>
      <c r="L56" s="19"/>
      <c r="M56" s="19"/>
    </row>
    <row r="57" spans="2:13" ht="17.75" customHeight="1" thickBot="1">
      <c r="B57" s="131"/>
      <c r="C57" s="414"/>
      <c r="D57" s="414"/>
      <c r="E57" s="415"/>
      <c r="F57" s="1589"/>
      <c r="G57" s="575"/>
      <c r="H57" s="811"/>
      <c r="I57" s="811"/>
      <c r="J57" s="19"/>
      <c r="K57" s="19"/>
      <c r="L57" s="19"/>
      <c r="M57" s="19"/>
    </row>
    <row r="58" spans="2:13" ht="17.75" customHeight="1" thickBot="1">
      <c r="B58" s="126" t="s">
        <v>300</v>
      </c>
      <c r="C58" s="408">
        <v>160418064.3672716</v>
      </c>
      <c r="D58" s="1590">
        <v>161628693.63826263</v>
      </c>
      <c r="E58" s="409">
        <v>163938887.69409749</v>
      </c>
      <c r="F58" s="410">
        <v>1.4293217397433469E-2</v>
      </c>
      <c r="G58" s="411">
        <v>2.194779833999919E-2</v>
      </c>
      <c r="H58" s="811"/>
      <c r="I58" s="811"/>
      <c r="J58" s="19"/>
      <c r="K58" s="19"/>
      <c r="L58" s="19"/>
      <c r="M58" s="19"/>
    </row>
    <row r="59" spans="2:13" ht="17.75" customHeight="1">
      <c r="B59" s="368" t="s">
        <v>301</v>
      </c>
      <c r="C59" s="400">
        <v>139781938.03782299</v>
      </c>
      <c r="D59" s="1586">
        <v>138830109.47962701</v>
      </c>
      <c r="E59" s="401">
        <v>140154641.27282599</v>
      </c>
      <c r="F59" s="378">
        <v>9.5406666332229963E-3</v>
      </c>
      <c r="G59" s="760">
        <v>2.6663189839458827E-3</v>
      </c>
      <c r="H59" s="811"/>
      <c r="I59" s="811"/>
      <c r="J59" s="19"/>
      <c r="K59" s="19"/>
      <c r="L59" s="19"/>
      <c r="M59" s="19"/>
    </row>
    <row r="60" spans="2:13" ht="17.75" customHeight="1" thickBot="1">
      <c r="B60" s="1562" t="s">
        <v>194</v>
      </c>
      <c r="C60" s="412">
        <v>20636126.329448599</v>
      </c>
      <c r="D60" s="1591">
        <v>22798584.158635601</v>
      </c>
      <c r="E60" s="1592">
        <v>23784246.421271499</v>
      </c>
      <c r="F60" s="413">
        <v>4.323348571900465E-2</v>
      </c>
      <c r="G60" s="1587">
        <v>0.15255382921989594</v>
      </c>
      <c r="H60" s="811"/>
      <c r="I60" s="811"/>
      <c r="J60" s="19"/>
      <c r="K60" s="19"/>
      <c r="L60" s="19"/>
      <c r="M60" s="19"/>
    </row>
    <row r="61" spans="2:13" ht="17.75" customHeight="1" thickBot="1">
      <c r="B61" s="132"/>
      <c r="C61" s="414"/>
      <c r="D61" s="414"/>
      <c r="E61" s="415"/>
      <c r="F61" s="131"/>
      <c r="G61" s="131"/>
      <c r="H61" s="811"/>
      <c r="I61" s="811"/>
      <c r="J61" s="19"/>
      <c r="K61" s="19"/>
      <c r="L61" s="19"/>
      <c r="M61" s="19"/>
    </row>
    <row r="62" spans="2:13" ht="17.75" customHeight="1" thickBot="1">
      <c r="B62" s="126" t="s">
        <v>302</v>
      </c>
      <c r="C62" s="416">
        <v>0.12051300686816038</v>
      </c>
      <c r="D62" s="417">
        <v>0.11618264142103725</v>
      </c>
      <c r="E62" s="418">
        <v>0.12561341277619381</v>
      </c>
      <c r="F62" s="419" t="s">
        <v>917</v>
      </c>
      <c r="G62" s="420" t="s">
        <v>816</v>
      </c>
      <c r="H62" s="811"/>
      <c r="I62" s="811"/>
      <c r="J62" s="19"/>
      <c r="K62" s="19"/>
      <c r="L62" s="19"/>
      <c r="M62" s="19"/>
    </row>
    <row r="63" spans="2:13">
      <c r="B63" s="132"/>
      <c r="C63" s="132"/>
      <c r="D63" s="132"/>
      <c r="E63" s="131"/>
      <c r="F63" s="131"/>
      <c r="G63" s="131"/>
      <c r="H63" s="131"/>
      <c r="I63" s="131"/>
      <c r="J63" s="19"/>
      <c r="K63" s="19"/>
      <c r="L63" s="19"/>
      <c r="M63" s="19"/>
    </row>
  </sheetData>
  <mergeCells count="15">
    <mergeCell ref="F42:G42"/>
    <mergeCell ref="F49:G49"/>
    <mergeCell ref="B3:G4"/>
    <mergeCell ref="F6:G6"/>
    <mergeCell ref="C22:E22"/>
    <mergeCell ref="F22:G22"/>
    <mergeCell ref="C29:E29"/>
    <mergeCell ref="F29:G29"/>
    <mergeCell ref="C49:E49"/>
    <mergeCell ref="C6:E6"/>
    <mergeCell ref="C42:E42"/>
    <mergeCell ref="B37:G37"/>
    <mergeCell ref="B38:G38"/>
    <mergeCell ref="B39:G39"/>
    <mergeCell ref="B40:G40"/>
  </mergeCells>
  <hyperlinks>
    <hyperlink ref="A1" location="Index!A1" display="Back to index" xr:uid="{03C4D127-3917-412A-97D9-07F9F94F8713}"/>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A515-4AF9-4F25-9681-E08F1FE710A7}">
  <sheetPr codeName="Hoja22">
    <tabColor rgb="FF26D07C"/>
  </sheetPr>
  <dimension ref="A1:P62"/>
  <sheetViews>
    <sheetView showGridLines="0" topLeftCell="A38" zoomScale="87" zoomScaleNormal="87" workbookViewId="0">
      <selection activeCell="H54" sqref="H54"/>
    </sheetView>
  </sheetViews>
  <sheetFormatPr baseColWidth="10" defaultColWidth="11.54296875" defaultRowHeight="14.5"/>
  <cols>
    <col min="3" max="3" width="57.1796875" customWidth="1"/>
    <col min="4" max="6" width="15.1796875" customWidth="1"/>
    <col min="7" max="8" width="12.54296875" customWidth="1"/>
  </cols>
  <sheetData>
    <row r="1" spans="1:11">
      <c r="A1" s="327" t="s">
        <v>21</v>
      </c>
      <c r="B1" s="19"/>
      <c r="C1" s="19"/>
      <c r="D1" s="19"/>
      <c r="E1" s="19"/>
      <c r="F1" s="19"/>
      <c r="G1" s="19"/>
      <c r="H1" s="19"/>
      <c r="I1" s="19"/>
    </row>
    <row r="2" spans="1:11">
      <c r="A2" s="19"/>
      <c r="B2" s="19"/>
      <c r="C2" s="1901" t="s">
        <v>303</v>
      </c>
      <c r="D2" s="1902"/>
      <c r="E2" s="1902"/>
      <c r="F2" s="1902"/>
      <c r="G2" s="1902"/>
      <c r="H2" s="1902"/>
      <c r="I2" s="19"/>
      <c r="J2" s="19"/>
      <c r="K2" s="19"/>
    </row>
    <row r="3" spans="1:11">
      <c r="A3" s="19"/>
      <c r="B3" s="19"/>
      <c r="C3" s="1902"/>
      <c r="D3" s="1902"/>
      <c r="E3" s="1902"/>
      <c r="F3" s="1902"/>
      <c r="G3" s="1902"/>
      <c r="H3" s="1902"/>
      <c r="I3" s="19"/>
      <c r="J3" s="19"/>
      <c r="K3" s="19"/>
    </row>
    <row r="4" spans="1:11" ht="15" thickBot="1">
      <c r="A4" s="19"/>
      <c r="B4" s="19"/>
      <c r="C4" s="280"/>
      <c r="D4" s="19"/>
      <c r="E4" s="19"/>
      <c r="F4" s="19"/>
      <c r="G4" s="19"/>
      <c r="H4" s="19"/>
      <c r="I4" s="19"/>
      <c r="J4" s="19"/>
      <c r="K4" s="19"/>
    </row>
    <row r="5" spans="1:11" ht="18" customHeight="1">
      <c r="A5" s="19"/>
      <c r="B5" s="19"/>
      <c r="C5" s="371" t="s">
        <v>265</v>
      </c>
      <c r="D5" s="1848" t="s">
        <v>43</v>
      </c>
      <c r="E5" s="1863"/>
      <c r="F5" s="1864"/>
      <c r="G5" s="1894" t="s">
        <v>154</v>
      </c>
      <c r="H5" s="1895"/>
      <c r="I5" s="19"/>
      <c r="J5" s="19"/>
      <c r="K5" s="280"/>
    </row>
    <row r="6" spans="1:11" ht="18" customHeight="1" thickBot="1">
      <c r="A6" s="19"/>
      <c r="B6" s="19"/>
      <c r="C6" s="129" t="s">
        <v>266</v>
      </c>
      <c r="D6" s="374" t="s">
        <v>663</v>
      </c>
      <c r="E6" s="1574" t="s">
        <v>541</v>
      </c>
      <c r="F6" s="1575" t="s">
        <v>664</v>
      </c>
      <c r="G6" s="81" t="s">
        <v>26</v>
      </c>
      <c r="H6" s="1553" t="s">
        <v>27</v>
      </c>
      <c r="I6" s="259"/>
      <c r="J6" s="259"/>
      <c r="K6" s="280"/>
    </row>
    <row r="7" spans="1:11" ht="18" customHeight="1">
      <c r="A7" s="19"/>
      <c r="B7" s="19"/>
      <c r="C7" s="368" t="s">
        <v>250</v>
      </c>
      <c r="D7" s="375">
        <v>1840606.3130000001</v>
      </c>
      <c r="E7" s="376">
        <v>1840606.3130000001</v>
      </c>
      <c r="F7" s="759">
        <v>1840606.3130000001</v>
      </c>
      <c r="G7" s="377">
        <v>0</v>
      </c>
      <c r="H7" s="760">
        <v>0</v>
      </c>
      <c r="I7" s="811"/>
      <c r="J7" s="811"/>
      <c r="K7" s="19"/>
    </row>
    <row r="8" spans="1:11" ht="18" customHeight="1">
      <c r="A8" s="19"/>
      <c r="B8" s="19"/>
      <c r="C8" s="368" t="s">
        <v>267</v>
      </c>
      <c r="D8" s="375">
        <v>334650.01792000001</v>
      </c>
      <c r="E8" s="376">
        <v>365846.95094000001</v>
      </c>
      <c r="F8" s="759">
        <v>365846.95094000001</v>
      </c>
      <c r="G8" s="378">
        <v>0</v>
      </c>
      <c r="H8" s="760">
        <v>9.322256491693301E-2</v>
      </c>
      <c r="I8" s="811"/>
      <c r="J8" s="811"/>
      <c r="K8" s="19"/>
    </row>
    <row r="9" spans="1:11" ht="18" customHeight="1">
      <c r="A9" s="19"/>
      <c r="B9" s="19"/>
      <c r="C9" s="368" t="s">
        <v>268</v>
      </c>
      <c r="D9" s="375">
        <v>356449.2231</v>
      </c>
      <c r="E9" s="376">
        <v>168090.06140000001</v>
      </c>
      <c r="F9" s="759">
        <v>238272.25605</v>
      </c>
      <c r="G9" s="378">
        <v>0.41752733067893322</v>
      </c>
      <c r="H9" s="760">
        <v>-0.33153941541021698</v>
      </c>
      <c r="I9" s="811"/>
      <c r="J9" s="811"/>
      <c r="K9" s="19"/>
    </row>
    <row r="10" spans="1:11" ht="18" customHeight="1">
      <c r="A10" s="19"/>
      <c r="B10" s="19"/>
      <c r="C10" s="368" t="s">
        <v>269</v>
      </c>
      <c r="D10" s="375">
        <v>150126.61381000001</v>
      </c>
      <c r="E10" s="376">
        <v>149412.05994000004</v>
      </c>
      <c r="F10" s="759">
        <v>153732.14608000001</v>
      </c>
      <c r="G10" s="378">
        <v>2.8913905221136793E-2</v>
      </c>
      <c r="H10" s="760">
        <v>2.4016609570393373E-2</v>
      </c>
      <c r="I10" s="811"/>
      <c r="J10" s="811"/>
      <c r="K10" s="19"/>
    </row>
    <row r="11" spans="1:11" ht="18" customHeight="1">
      <c r="A11" s="19"/>
      <c r="B11" s="19"/>
      <c r="C11" s="368" t="s">
        <v>256</v>
      </c>
      <c r="D11" s="375">
        <v>0</v>
      </c>
      <c r="E11" s="376">
        <v>0</v>
      </c>
      <c r="F11" s="759">
        <v>0</v>
      </c>
      <c r="G11" s="378" t="s">
        <v>630</v>
      </c>
      <c r="H11" s="760" t="s">
        <v>549</v>
      </c>
      <c r="I11" s="811"/>
      <c r="J11" s="811"/>
      <c r="K11" s="19"/>
    </row>
    <row r="12" spans="1:11" ht="18" customHeight="1">
      <c r="A12" s="19"/>
      <c r="B12" s="19"/>
      <c r="C12" s="368" t="s">
        <v>304</v>
      </c>
      <c r="D12" s="375">
        <v>167000</v>
      </c>
      <c r="E12" s="376">
        <v>267000</v>
      </c>
      <c r="F12" s="759">
        <v>261000</v>
      </c>
      <c r="G12" s="378">
        <v>-2.247191011235955E-2</v>
      </c>
      <c r="H12" s="760">
        <v>0.56287425149700598</v>
      </c>
      <c r="I12" s="811"/>
      <c r="J12" s="811"/>
      <c r="K12" s="19"/>
    </row>
    <row r="13" spans="1:11" ht="18" customHeight="1">
      <c r="A13" s="19"/>
      <c r="B13" s="19"/>
      <c r="C13" s="368" t="s">
        <v>305</v>
      </c>
      <c r="D13" s="375">
        <v>-600.29813999999988</v>
      </c>
      <c r="E13" s="376">
        <v>-4036.6937800000001</v>
      </c>
      <c r="F13" s="759">
        <v>3034.9003099999995</v>
      </c>
      <c r="G13" s="378">
        <v>-1.7518282226500717</v>
      </c>
      <c r="H13" s="760">
        <v>-6.0556550283497463</v>
      </c>
      <c r="I13" s="811"/>
      <c r="J13" s="811"/>
      <c r="K13" s="19"/>
    </row>
    <row r="14" spans="1:11" ht="32.15" customHeight="1">
      <c r="A14" s="19"/>
      <c r="B14" s="19"/>
      <c r="C14" s="729" t="s">
        <v>271</v>
      </c>
      <c r="D14" s="375">
        <v>-287.81228000000004</v>
      </c>
      <c r="E14" s="376">
        <v>-295.00846000000001</v>
      </c>
      <c r="F14" s="759">
        <v>-148.32701999999998</v>
      </c>
      <c r="G14" s="378">
        <v>-0.49721096133988846</v>
      </c>
      <c r="H14" s="760">
        <v>-0.48463971030006103</v>
      </c>
      <c r="I14" s="811"/>
      <c r="J14" s="811"/>
      <c r="K14" s="19"/>
    </row>
    <row r="15" spans="1:11" ht="18" customHeight="1">
      <c r="A15" s="19"/>
      <c r="B15" s="19"/>
      <c r="C15" s="368" t="s">
        <v>272</v>
      </c>
      <c r="D15" s="375">
        <v>-123177.43221954998</v>
      </c>
      <c r="E15" s="376">
        <v>-119758.83007</v>
      </c>
      <c r="F15" s="759">
        <v>-124514.86806000001</v>
      </c>
      <c r="G15" s="378">
        <v>3.9713464027830513E-2</v>
      </c>
      <c r="H15" s="760">
        <v>1.0857799325335779E-2</v>
      </c>
      <c r="I15" s="811"/>
      <c r="J15" s="811"/>
      <c r="K15" s="19"/>
    </row>
    <row r="16" spans="1:11" ht="18" customHeight="1" thickBot="1">
      <c r="A16" s="19"/>
      <c r="B16" s="19"/>
      <c r="C16" s="368" t="s">
        <v>255</v>
      </c>
      <c r="D16" s="375">
        <v>-139180.33347000001</v>
      </c>
      <c r="E16" s="376">
        <v>-139180.33347000001</v>
      </c>
      <c r="F16" s="759">
        <v>-139180.33347000001</v>
      </c>
      <c r="G16" s="378">
        <v>0</v>
      </c>
      <c r="H16" s="760">
        <v>0</v>
      </c>
      <c r="I16" s="811"/>
      <c r="J16" s="811"/>
      <c r="K16" s="19"/>
    </row>
    <row r="17" spans="1:11" ht="18" customHeight="1" thickBot="1">
      <c r="A17" s="19"/>
      <c r="B17" s="19"/>
      <c r="C17" s="126" t="s">
        <v>273</v>
      </c>
      <c r="D17" s="379">
        <v>2585586.2917204499</v>
      </c>
      <c r="E17" s="1576">
        <v>2527684.5194999999</v>
      </c>
      <c r="F17" s="380">
        <v>2598649.0378299998</v>
      </c>
      <c r="G17" s="381">
        <v>2.8074911161792188E-2</v>
      </c>
      <c r="H17" s="382">
        <v>5.0521408437921179E-3</v>
      </c>
      <c r="I17" s="811"/>
      <c r="J17" s="811"/>
      <c r="K17" s="19"/>
    </row>
    <row r="18" spans="1:11" ht="18" customHeight="1" thickBot="1">
      <c r="A18" s="19"/>
      <c r="B18" s="19"/>
      <c r="C18" s="127" t="s">
        <v>306</v>
      </c>
      <c r="D18" s="383">
        <v>2268459.6779104499</v>
      </c>
      <c r="E18" s="384">
        <v>2111272.4595599999</v>
      </c>
      <c r="F18" s="385">
        <v>2183916.8917499995</v>
      </c>
      <c r="G18" s="381">
        <v>3.4407890777459905E-2</v>
      </c>
      <c r="H18" s="382">
        <v>-3.7268807104530711E-2</v>
      </c>
      <c r="I18" s="811"/>
      <c r="J18" s="811"/>
      <c r="K18" s="19"/>
    </row>
    <row r="19" spans="1:11" ht="18" customHeight="1" thickBot="1">
      <c r="A19" s="19"/>
      <c r="B19" s="19"/>
      <c r="C19" s="127" t="s">
        <v>275</v>
      </c>
      <c r="D19" s="383">
        <v>2268459.6779104499</v>
      </c>
      <c r="E19" s="384">
        <v>2111272.4595599999</v>
      </c>
      <c r="F19" s="385">
        <v>2183916.8917499995</v>
      </c>
      <c r="G19" s="381">
        <v>3.4407890777459905E-2</v>
      </c>
      <c r="H19" s="382">
        <v>-3.7268807104530711E-2</v>
      </c>
      <c r="I19" s="811"/>
      <c r="J19" s="811"/>
      <c r="K19" s="19"/>
    </row>
    <row r="20" spans="1:11" ht="18" customHeight="1" thickBot="1">
      <c r="A20" s="19"/>
      <c r="B20" s="19"/>
      <c r="C20" s="127" t="s">
        <v>276</v>
      </c>
      <c r="D20" s="386">
        <v>317126.61381000001</v>
      </c>
      <c r="E20" s="1577">
        <v>416412.05994000006</v>
      </c>
      <c r="F20" s="1578">
        <v>414732.14607999998</v>
      </c>
      <c r="G20" s="381">
        <v>-4.0342584223956989E-3</v>
      </c>
      <c r="H20" s="382">
        <v>0.30778095567998698</v>
      </c>
      <c r="I20" s="811"/>
      <c r="J20" s="811"/>
      <c r="K20" s="19"/>
    </row>
    <row r="21" spans="1:11" ht="15" thickBot="1">
      <c r="A21" s="19"/>
      <c r="B21" s="19"/>
      <c r="C21" s="128"/>
      <c r="D21" s="415"/>
      <c r="E21" s="415"/>
      <c r="F21" s="415"/>
      <c r="G21" s="415"/>
      <c r="H21" s="415"/>
      <c r="I21" s="811"/>
      <c r="J21" s="811"/>
      <c r="K21" s="19"/>
    </row>
    <row r="22" spans="1:11" ht="17.149999999999999" customHeight="1">
      <c r="A22" s="19"/>
      <c r="B22" s="19"/>
      <c r="C22" s="371" t="s">
        <v>277</v>
      </c>
      <c r="D22" s="1848" t="s">
        <v>43</v>
      </c>
      <c r="E22" s="1863"/>
      <c r="F22" s="1864"/>
      <c r="G22" s="1894" t="s">
        <v>42</v>
      </c>
      <c r="H22" s="1895"/>
      <c r="I22" s="811"/>
      <c r="J22" s="811"/>
      <c r="K22" s="19"/>
    </row>
    <row r="23" spans="1:11" ht="17.149999999999999" customHeight="1" thickBot="1">
      <c r="A23" s="19"/>
      <c r="B23" s="19"/>
      <c r="C23" s="135" t="s">
        <v>266</v>
      </c>
      <c r="D23" s="374" t="s">
        <v>663</v>
      </c>
      <c r="E23" s="1574" t="s">
        <v>541</v>
      </c>
      <c r="F23" s="1575" t="s">
        <v>664</v>
      </c>
      <c r="G23" s="374" t="s">
        <v>26</v>
      </c>
      <c r="H23" s="1575" t="s">
        <v>27</v>
      </c>
      <c r="I23" s="811"/>
      <c r="J23" s="811"/>
      <c r="K23" s="19"/>
    </row>
    <row r="24" spans="1:11" ht="17.149999999999999" customHeight="1">
      <c r="A24" s="19"/>
      <c r="B24" s="19"/>
      <c r="C24" s="368" t="s">
        <v>307</v>
      </c>
      <c r="D24" s="387">
        <v>249119.7892</v>
      </c>
      <c r="E24" s="388">
        <v>225498.31090000001</v>
      </c>
      <c r="F24" s="761">
        <v>193276.38430000001</v>
      </c>
      <c r="G24" s="377">
        <v>-0.1428920973793423</v>
      </c>
      <c r="H24" s="760">
        <v>-0.22416286188797077</v>
      </c>
      <c r="I24" s="811"/>
      <c r="J24" s="811"/>
      <c r="K24" s="19"/>
    </row>
    <row r="25" spans="1:11" ht="17.149999999999999" customHeight="1">
      <c r="A25" s="19"/>
      <c r="B25" s="19"/>
      <c r="C25" s="368" t="s">
        <v>279</v>
      </c>
      <c r="D25" s="387">
        <v>11811649.750939999</v>
      </c>
      <c r="E25" s="388">
        <v>11793101.98333</v>
      </c>
      <c r="F25" s="761">
        <v>12139569.74839</v>
      </c>
      <c r="G25" s="378">
        <v>2.937884922472014E-2</v>
      </c>
      <c r="H25" s="760">
        <v>2.7762421369115258E-2</v>
      </c>
      <c r="I25" s="811"/>
      <c r="J25" s="811"/>
      <c r="K25" s="19"/>
    </row>
    <row r="26" spans="1:11" ht="17.149999999999999" customHeight="1" thickBot="1">
      <c r="A26" s="19"/>
      <c r="B26" s="19"/>
      <c r="C26" s="368" t="s">
        <v>280</v>
      </c>
      <c r="D26" s="387">
        <v>1584652.5290000001</v>
      </c>
      <c r="E26" s="388">
        <v>1623262.0364999999</v>
      </c>
      <c r="F26" s="761">
        <v>920354.07170000009</v>
      </c>
      <c r="G26" s="378">
        <v>-0.4330218713890312</v>
      </c>
      <c r="H26" s="760">
        <v>-0.41920764656161413</v>
      </c>
      <c r="I26" s="811"/>
      <c r="J26" s="811"/>
      <c r="K26" s="19"/>
    </row>
    <row r="27" spans="1:11" ht="17.149999999999999" customHeight="1" thickBot="1">
      <c r="A27" s="19"/>
      <c r="B27" s="19"/>
      <c r="C27" s="126" t="s">
        <v>116</v>
      </c>
      <c r="D27" s="383">
        <v>13645422.069139998</v>
      </c>
      <c r="E27" s="384">
        <v>13641862.330730001</v>
      </c>
      <c r="F27" s="385">
        <v>13253200.204389999</v>
      </c>
      <c r="G27" s="381">
        <v>-2.8490400864440026E-2</v>
      </c>
      <c r="H27" s="382">
        <v>-2.8743842642803608E-2</v>
      </c>
      <c r="I27" s="811"/>
      <c r="J27" s="811"/>
      <c r="K27" s="19"/>
    </row>
    <row r="28" spans="1:11" ht="17.149999999999999" customHeight="1" thickBot="1">
      <c r="A28" s="19"/>
      <c r="B28" s="19"/>
      <c r="C28" s="128"/>
      <c r="D28" s="415"/>
      <c r="E28" s="415"/>
      <c r="F28" s="415"/>
      <c r="G28" s="415"/>
      <c r="H28" s="415"/>
      <c r="I28" s="811"/>
      <c r="J28" s="811"/>
      <c r="K28" s="19"/>
    </row>
    <row r="29" spans="1:11" ht="17.149999999999999" customHeight="1">
      <c r="A29" s="19"/>
      <c r="B29" s="19"/>
      <c r="C29" s="371" t="s">
        <v>308</v>
      </c>
      <c r="D29" s="1848" t="s">
        <v>43</v>
      </c>
      <c r="E29" s="1863"/>
      <c r="F29" s="1864"/>
      <c r="G29" s="1894" t="s">
        <v>42</v>
      </c>
      <c r="H29" s="1895"/>
      <c r="I29" s="811"/>
      <c r="J29" s="811"/>
      <c r="K29" s="19"/>
    </row>
    <row r="30" spans="1:11" ht="17.149999999999999" customHeight="1" thickBot="1">
      <c r="A30" s="19"/>
      <c r="B30" s="19"/>
      <c r="C30" s="129" t="s">
        <v>266</v>
      </c>
      <c r="D30" s="372" t="s">
        <v>663</v>
      </c>
      <c r="E30" s="1579" t="s">
        <v>541</v>
      </c>
      <c r="F30" s="1580" t="s">
        <v>664</v>
      </c>
      <c r="G30" s="81" t="s">
        <v>26</v>
      </c>
      <c r="H30" s="1553" t="s">
        <v>27</v>
      </c>
      <c r="I30" s="811"/>
      <c r="J30" s="811"/>
      <c r="K30" s="19"/>
    </row>
    <row r="31" spans="1:11" ht="17.149999999999999" customHeight="1">
      <c r="A31" s="19"/>
      <c r="B31" s="19"/>
      <c r="C31" s="368" t="s">
        <v>282</v>
      </c>
      <c r="D31" s="387">
        <v>24911.978920000001</v>
      </c>
      <c r="E31" s="388">
        <v>22549.83109</v>
      </c>
      <c r="F31" s="761">
        <v>19327.638429999999</v>
      </c>
      <c r="G31" s="377">
        <v>-0.1428920973793423</v>
      </c>
      <c r="H31" s="760">
        <v>-0.22416286188797088</v>
      </c>
      <c r="I31" s="811"/>
      <c r="J31" s="811"/>
      <c r="K31" s="19"/>
    </row>
    <row r="32" spans="1:11" ht="17.149999999999999" customHeight="1">
      <c r="A32" s="19"/>
      <c r="B32" s="19"/>
      <c r="C32" s="368" t="s">
        <v>309</v>
      </c>
      <c r="D32" s="387">
        <v>1063048.4775799999</v>
      </c>
      <c r="E32" s="388">
        <v>1179310.1983399999</v>
      </c>
      <c r="F32" s="761">
        <v>1213956.9748399998</v>
      </c>
      <c r="G32" s="378">
        <v>2.9378849219457961E-2</v>
      </c>
      <c r="H32" s="760">
        <v>0.14195824597156551</v>
      </c>
      <c r="I32" s="811"/>
      <c r="J32" s="811"/>
      <c r="K32" s="19"/>
    </row>
    <row r="33" spans="1:16" ht="17.149999999999999" customHeight="1">
      <c r="A33" s="19"/>
      <c r="B33" s="19"/>
      <c r="C33" s="368" t="s">
        <v>284</v>
      </c>
      <c r="D33" s="387">
        <v>158465.25289999999</v>
      </c>
      <c r="E33" s="388">
        <v>162326.20365000001</v>
      </c>
      <c r="F33" s="761">
        <v>92035.407170000006</v>
      </c>
      <c r="G33" s="378">
        <v>-0.43302187138903125</v>
      </c>
      <c r="H33" s="760">
        <v>-0.41920764656161408</v>
      </c>
      <c r="I33" s="811"/>
      <c r="J33" s="811"/>
      <c r="K33" s="19"/>
    </row>
    <row r="34" spans="1:16" ht="17.149999999999999" customHeight="1" thickBot="1">
      <c r="A34" s="19"/>
      <c r="B34" s="19"/>
      <c r="C34" s="368" t="s">
        <v>285</v>
      </c>
      <c r="D34" s="387">
        <v>159457.27163999999</v>
      </c>
      <c r="E34" s="388">
        <v>176896.52974999999</v>
      </c>
      <c r="F34" s="761">
        <v>182093.54622999998</v>
      </c>
      <c r="G34" s="378">
        <v>2.937884924788917E-2</v>
      </c>
      <c r="H34" s="760">
        <v>0.14195824597516604</v>
      </c>
      <c r="I34" s="811"/>
      <c r="J34" s="811"/>
      <c r="K34" s="19"/>
    </row>
    <row r="35" spans="1:16" ht="17.149999999999999" customHeight="1" thickBot="1">
      <c r="A35" s="19"/>
      <c r="B35" s="19"/>
      <c r="C35" s="126" t="s">
        <v>116</v>
      </c>
      <c r="D35" s="389">
        <v>1405882.9810399998</v>
      </c>
      <c r="E35" s="390">
        <v>1541082.7628299999</v>
      </c>
      <c r="F35" s="391">
        <v>1507413.5666699999</v>
      </c>
      <c r="G35" s="381">
        <v>-2.1847753392667184E-2</v>
      </c>
      <c r="H35" s="382">
        <v>7.2218375924070877E-2</v>
      </c>
      <c r="I35" s="811"/>
      <c r="J35" s="811"/>
      <c r="K35" s="19"/>
    </row>
    <row r="36" spans="1:16">
      <c r="A36" s="19"/>
      <c r="B36" s="19"/>
      <c r="C36" s="128"/>
      <c r="D36" s="260"/>
      <c r="E36" s="260"/>
      <c r="F36" s="260"/>
      <c r="G36" s="260"/>
      <c r="H36" s="259"/>
      <c r="I36" s="811"/>
      <c r="J36" s="811"/>
      <c r="K36" s="19"/>
    </row>
    <row r="37" spans="1:16">
      <c r="A37" s="19"/>
      <c r="B37" s="19"/>
      <c r="C37" s="1900" t="s">
        <v>310</v>
      </c>
      <c r="D37" s="1900"/>
      <c r="E37" s="1900"/>
      <c r="F37" s="1900"/>
      <c r="G37" s="1900"/>
      <c r="H37" s="1900"/>
      <c r="I37" s="811"/>
      <c r="J37" s="811"/>
      <c r="K37" s="19"/>
    </row>
    <row r="38" spans="1:16" ht="22" customHeight="1">
      <c r="A38" s="19"/>
      <c r="B38" s="19"/>
      <c r="C38" s="1788" t="s">
        <v>286</v>
      </c>
      <c r="D38" s="1788"/>
      <c r="E38" s="1788"/>
      <c r="F38" s="1788"/>
      <c r="G38" s="1788"/>
      <c r="H38" s="1788"/>
      <c r="I38" s="811"/>
      <c r="J38" s="811"/>
      <c r="K38" s="124"/>
      <c r="L38" s="124"/>
      <c r="M38" s="124"/>
      <c r="N38" s="124"/>
      <c r="O38" s="124"/>
      <c r="P38" s="124"/>
    </row>
    <row r="39" spans="1:16">
      <c r="A39" s="19"/>
      <c r="B39" s="19"/>
      <c r="C39" s="1900" t="s">
        <v>287</v>
      </c>
      <c r="D39" s="1900"/>
      <c r="E39" s="1900"/>
      <c r="F39" s="1900"/>
      <c r="G39" s="1900"/>
      <c r="H39" s="1900"/>
      <c r="I39" s="811"/>
      <c r="J39" s="811"/>
      <c r="K39" s="124"/>
      <c r="L39" s="124"/>
      <c r="M39" s="124"/>
      <c r="N39" s="124"/>
      <c r="O39" s="124"/>
      <c r="P39" s="124"/>
    </row>
    <row r="40" spans="1:16">
      <c r="A40" s="19"/>
      <c r="B40" s="19"/>
      <c r="C40" s="1900" t="s">
        <v>288</v>
      </c>
      <c r="D40" s="1900"/>
      <c r="E40" s="1900"/>
      <c r="F40" s="1900"/>
      <c r="G40" s="1900"/>
      <c r="H40" s="1900"/>
      <c r="I40" s="811"/>
      <c r="J40" s="811"/>
      <c r="K40" s="124"/>
      <c r="L40" s="124"/>
      <c r="M40" s="124"/>
    </row>
    <row r="41" spans="1:16" ht="15" thickBot="1">
      <c r="A41" s="19"/>
      <c r="B41" s="19"/>
      <c r="C41" s="19"/>
      <c r="I41" s="811"/>
      <c r="J41" s="811"/>
      <c r="K41" s="19"/>
    </row>
    <row r="42" spans="1:16" ht="18" customHeight="1">
      <c r="A42" s="19"/>
      <c r="B42" s="19"/>
      <c r="C42" s="371" t="s">
        <v>289</v>
      </c>
      <c r="D42" s="1848" t="s">
        <v>43</v>
      </c>
      <c r="E42" s="1863"/>
      <c r="F42" s="1864"/>
      <c r="G42" s="1894" t="s">
        <v>42</v>
      </c>
      <c r="H42" s="1895"/>
      <c r="I42" s="811"/>
      <c r="J42" s="811"/>
      <c r="K42" s="19"/>
    </row>
    <row r="43" spans="1:16" ht="18" customHeight="1" thickBot="1">
      <c r="A43" s="19"/>
      <c r="B43" s="19"/>
      <c r="C43" s="129"/>
      <c r="D43" s="374" t="s">
        <v>663</v>
      </c>
      <c r="E43" s="1574" t="s">
        <v>541</v>
      </c>
      <c r="F43" s="1574" t="s">
        <v>664</v>
      </c>
      <c r="G43" s="392" t="s">
        <v>26</v>
      </c>
      <c r="H43" s="1593" t="s">
        <v>27</v>
      </c>
      <c r="I43" s="811"/>
      <c r="J43" s="811"/>
      <c r="K43" s="19"/>
    </row>
    <row r="44" spans="1:16" ht="18" customHeight="1">
      <c r="A44" s="19"/>
      <c r="B44" s="19"/>
      <c r="C44" s="393" t="s">
        <v>311</v>
      </c>
      <c r="D44" s="394">
        <v>0.16624327678663145</v>
      </c>
      <c r="E44" s="1594">
        <v>0.154764240275618</v>
      </c>
      <c r="F44" s="395">
        <v>0.16478411689778877</v>
      </c>
      <c r="G44" s="394" t="s">
        <v>839</v>
      </c>
      <c r="H44" s="395" t="s">
        <v>840</v>
      </c>
      <c r="I44" s="811"/>
      <c r="J44" s="811"/>
      <c r="K44" s="19"/>
    </row>
    <row r="45" spans="1:16" ht="18" customHeight="1">
      <c r="A45" s="19"/>
      <c r="B45" s="19"/>
      <c r="C45" s="136" t="s">
        <v>291</v>
      </c>
      <c r="D45" s="396">
        <v>0.16624327678663145</v>
      </c>
      <c r="E45" s="397">
        <v>0.154764240275618</v>
      </c>
      <c r="F45" s="762">
        <v>0.16478411689778877</v>
      </c>
      <c r="G45" s="396" t="s">
        <v>839</v>
      </c>
      <c r="H45" s="762" t="s">
        <v>840</v>
      </c>
      <c r="I45" s="811"/>
      <c r="J45" s="811"/>
      <c r="K45" s="19"/>
    </row>
    <row r="46" spans="1:16" ht="18" customHeight="1" thickBot="1">
      <c r="A46" s="19"/>
      <c r="B46" s="19"/>
      <c r="C46" s="137" t="s">
        <v>312</v>
      </c>
      <c r="D46" s="398">
        <v>0.18948379013998548</v>
      </c>
      <c r="E46" s="1595">
        <v>0.18528881601495673</v>
      </c>
      <c r="F46" s="1596">
        <v>0.19607709819166708</v>
      </c>
      <c r="G46" s="398" t="s">
        <v>837</v>
      </c>
      <c r="H46" s="1596" t="s">
        <v>838</v>
      </c>
      <c r="I46" s="811"/>
      <c r="J46" s="811"/>
      <c r="K46" s="19"/>
    </row>
    <row r="47" spans="1:16" ht="15" thickBot="1">
      <c r="A47" s="19"/>
      <c r="B47" s="19"/>
      <c r="C47" s="138"/>
      <c r="D47" s="260"/>
      <c r="E47" s="260"/>
      <c r="I47" s="811"/>
      <c r="J47" s="811"/>
      <c r="K47" s="19"/>
    </row>
    <row r="48" spans="1:16" ht="17.149999999999999" customHeight="1">
      <c r="A48" s="19"/>
      <c r="B48" s="19"/>
      <c r="C48" s="371" t="s">
        <v>293</v>
      </c>
      <c r="D48" s="1848" t="s">
        <v>23</v>
      </c>
      <c r="E48" s="1863"/>
      <c r="F48" s="1864"/>
      <c r="G48" s="1903" t="s">
        <v>42</v>
      </c>
      <c r="H48" s="1897"/>
      <c r="I48" s="811"/>
      <c r="J48" s="811"/>
      <c r="K48" s="19"/>
    </row>
    <row r="49" spans="1:11" ht="17.149999999999999" customHeight="1" thickBot="1">
      <c r="A49" s="19"/>
      <c r="B49" s="19"/>
      <c r="C49" s="129" t="s">
        <v>294</v>
      </c>
      <c r="D49" s="720" t="s">
        <v>663</v>
      </c>
      <c r="E49" s="399" t="s">
        <v>541</v>
      </c>
      <c r="F49" s="763" t="s">
        <v>664</v>
      </c>
      <c r="G49" s="536" t="s">
        <v>26</v>
      </c>
      <c r="H49" s="1597" t="s">
        <v>27</v>
      </c>
      <c r="I49" s="811"/>
      <c r="J49" s="811"/>
      <c r="K49" s="19"/>
    </row>
    <row r="50" spans="1:11" ht="17.149999999999999" customHeight="1">
      <c r="A50" s="19"/>
      <c r="B50" s="19"/>
      <c r="C50" s="368" t="s">
        <v>295</v>
      </c>
      <c r="D50" s="400">
        <v>2703385.2351599997</v>
      </c>
      <c r="E50" s="1586">
        <v>2734582.1681800005</v>
      </c>
      <c r="F50" s="401">
        <v>2734582.1681800005</v>
      </c>
      <c r="G50" s="377">
        <v>0</v>
      </c>
      <c r="H50" s="402">
        <v>1.1539950952700329E-2</v>
      </c>
      <c r="I50" s="811"/>
      <c r="J50" s="811"/>
      <c r="K50" s="19"/>
    </row>
    <row r="51" spans="1:11" ht="17.149999999999999" customHeight="1">
      <c r="A51" s="19"/>
      <c r="B51" s="19"/>
      <c r="C51" s="368" t="s">
        <v>296</v>
      </c>
      <c r="D51" s="403">
        <v>-26917.74384000001</v>
      </c>
      <c r="E51" s="404">
        <v>-247483.12896999999</v>
      </c>
      <c r="F51" s="719">
        <v>-202552.06984999994</v>
      </c>
      <c r="G51" s="378">
        <v>-0.18155200844194352</v>
      </c>
      <c r="H51" s="760">
        <v>6.5248531620620351</v>
      </c>
      <c r="I51" s="811"/>
      <c r="J51" s="811"/>
      <c r="K51" s="19"/>
    </row>
    <row r="52" spans="1:11" ht="17.149999999999999" customHeight="1">
      <c r="A52" s="19"/>
      <c r="B52" s="19"/>
      <c r="C52" s="368" t="s">
        <v>297</v>
      </c>
      <c r="D52" s="403">
        <v>-3821.29873</v>
      </c>
      <c r="E52" s="404">
        <v>-4257.2520400000003</v>
      </c>
      <c r="F52" s="719">
        <v>2712.16923</v>
      </c>
      <c r="G52" s="378">
        <v>-1.6370703929476536</v>
      </c>
      <c r="H52" s="760">
        <v>-1.7097506428135234</v>
      </c>
      <c r="I52" s="811"/>
      <c r="J52" s="811"/>
      <c r="K52" s="19"/>
    </row>
    <row r="53" spans="1:11" ht="17.149999999999999" customHeight="1">
      <c r="A53" s="19"/>
      <c r="B53" s="19"/>
      <c r="C53" s="368" t="s">
        <v>298</v>
      </c>
      <c r="D53" s="403">
        <v>-355382</v>
      </c>
      <c r="E53" s="404">
        <v>-292948.44905774994</v>
      </c>
      <c r="F53" s="719">
        <v>-296719</v>
      </c>
      <c r="G53" s="378">
        <v>1.287103910048959E-2</v>
      </c>
      <c r="H53" s="760">
        <v>-0.16507026242184464</v>
      </c>
      <c r="I53" s="811"/>
      <c r="J53" s="811"/>
      <c r="K53" s="19"/>
    </row>
    <row r="54" spans="1:11" ht="17.149999999999999" customHeight="1" thickBot="1">
      <c r="A54" s="19"/>
      <c r="B54" s="19"/>
      <c r="C54" s="368" t="s">
        <v>313</v>
      </c>
      <c r="D54" s="403">
        <v>-280.58787000000001</v>
      </c>
      <c r="E54" s="404">
        <v>-298.62905000000001</v>
      </c>
      <c r="F54" s="719">
        <v>-152</v>
      </c>
      <c r="G54" s="378">
        <v>-0.49100732162527394</v>
      </c>
      <c r="H54" s="760">
        <v>-0.45828021717403533</v>
      </c>
      <c r="I54" s="811"/>
      <c r="J54" s="811"/>
      <c r="K54" s="19"/>
    </row>
    <row r="55" spans="1:11" ht="17.149999999999999" customHeight="1" thickBot="1">
      <c r="A55" s="19"/>
      <c r="B55" s="19"/>
      <c r="C55" s="126" t="s">
        <v>116</v>
      </c>
      <c r="D55" s="405">
        <v>2316983.6047199997</v>
      </c>
      <c r="E55" s="406">
        <v>2189594.7090622503</v>
      </c>
      <c r="F55" s="407">
        <v>2237872</v>
      </c>
      <c r="G55" s="381">
        <v>2.2048505478178493E-2</v>
      </c>
      <c r="H55" s="382">
        <v>-3.414422292796504E-2</v>
      </c>
      <c r="I55" s="811"/>
      <c r="J55" s="811"/>
      <c r="K55" s="19"/>
    </row>
    <row r="56" spans="1:11" ht="17.149999999999999" customHeight="1" thickBot="1">
      <c r="A56" s="19"/>
      <c r="B56" s="19"/>
      <c r="C56" s="139"/>
      <c r="D56" s="260"/>
      <c r="E56" s="260"/>
      <c r="F56" s="259"/>
      <c r="G56" s="259"/>
      <c r="H56" s="259"/>
      <c r="I56" s="811"/>
      <c r="J56" s="811"/>
      <c r="K56" s="19"/>
    </row>
    <row r="57" spans="1:11" ht="17.149999999999999" customHeight="1" thickBot="1">
      <c r="A57" s="19"/>
      <c r="B57" s="19"/>
      <c r="C57" s="126" t="s">
        <v>300</v>
      </c>
      <c r="D57" s="408">
        <v>13852449.013455942</v>
      </c>
      <c r="E57" s="1590">
        <v>13782185.662520189</v>
      </c>
      <c r="F57" s="409">
        <v>13378615.884408504</v>
      </c>
      <c r="G57" s="410">
        <v>-2.9281986761299339E-2</v>
      </c>
      <c r="H57" s="411">
        <v>-3.4205729873986068E-2</v>
      </c>
      <c r="I57" s="811"/>
      <c r="J57" s="811"/>
      <c r="K57" s="19"/>
    </row>
    <row r="58" spans="1:11" ht="17.149999999999999" customHeight="1">
      <c r="A58" s="19"/>
      <c r="B58" s="19"/>
      <c r="C58" s="368" t="s">
        <v>301</v>
      </c>
      <c r="D58" s="400">
        <v>12013075.802111497</v>
      </c>
      <c r="E58" s="1586">
        <v>11933425.315120189</v>
      </c>
      <c r="F58" s="401">
        <v>12264985.428408504</v>
      </c>
      <c r="G58" s="378">
        <v>2.7784152875889978E-2</v>
      </c>
      <c r="H58" s="760">
        <v>2.0969619308714327E-2</v>
      </c>
      <c r="I58" s="811"/>
      <c r="J58" s="812"/>
      <c r="K58" s="19"/>
    </row>
    <row r="59" spans="1:11" ht="17.149999999999999" customHeight="1" thickBot="1">
      <c r="A59" s="19"/>
      <c r="B59" s="19"/>
      <c r="C59" s="1562" t="s">
        <v>194</v>
      </c>
      <c r="D59" s="412">
        <v>1839373.2113444444</v>
      </c>
      <c r="E59" s="1591">
        <v>1848760.3474000001</v>
      </c>
      <c r="F59" s="1592">
        <v>1113630.456</v>
      </c>
      <c r="G59" s="413">
        <v>-0.39763395641509103</v>
      </c>
      <c r="H59" s="1587">
        <v>-0.39455981573961307</v>
      </c>
      <c r="I59" s="811"/>
      <c r="J59" s="811"/>
      <c r="K59" s="19"/>
    </row>
    <row r="60" spans="1:11" ht="17.149999999999999" customHeight="1" thickBot="1">
      <c r="A60" s="19"/>
      <c r="B60" s="19"/>
      <c r="C60" s="140"/>
      <c r="D60" s="414"/>
      <c r="E60" s="414"/>
      <c r="F60" s="415"/>
      <c r="G60" s="131"/>
      <c r="H60" s="131"/>
      <c r="I60" s="811"/>
      <c r="J60" s="811"/>
      <c r="K60" s="19"/>
    </row>
    <row r="61" spans="1:11" ht="17.149999999999999" customHeight="1" thickBot="1">
      <c r="A61" s="19"/>
      <c r="B61" s="19"/>
      <c r="C61" s="15" t="s">
        <v>302</v>
      </c>
      <c r="D61" s="416">
        <v>0.1672616591094713</v>
      </c>
      <c r="E61" s="417">
        <v>0.15887136936608823</v>
      </c>
      <c r="F61" s="418">
        <v>0.16727231122675595</v>
      </c>
      <c r="G61" s="419" t="s">
        <v>841</v>
      </c>
      <c r="H61" s="420" t="s">
        <v>770</v>
      </c>
      <c r="I61" s="811"/>
      <c r="J61" s="811"/>
      <c r="K61" s="19"/>
    </row>
    <row r="62" spans="1:11">
      <c r="A62" s="19"/>
      <c r="B62" s="19"/>
      <c r="C62" s="138"/>
      <c r="I62" s="811"/>
      <c r="J62" s="811"/>
      <c r="K62" s="19"/>
    </row>
  </sheetData>
  <mergeCells count="15">
    <mergeCell ref="D48:F48"/>
    <mergeCell ref="C2:H3"/>
    <mergeCell ref="D5:F5"/>
    <mergeCell ref="G5:H5"/>
    <mergeCell ref="D22:F22"/>
    <mergeCell ref="G22:H22"/>
    <mergeCell ref="D29:F29"/>
    <mergeCell ref="G29:H29"/>
    <mergeCell ref="D42:F42"/>
    <mergeCell ref="G42:H42"/>
    <mergeCell ref="G48:H48"/>
    <mergeCell ref="C37:H37"/>
    <mergeCell ref="C38:H38"/>
    <mergeCell ref="C39:H39"/>
    <mergeCell ref="C40:H40"/>
  </mergeCells>
  <phoneticPr fontId="37" type="noConversion"/>
  <hyperlinks>
    <hyperlink ref="A1" location="Index!A1" display="Back to index" xr:uid="{5F1E32F4-4726-44F5-8BB6-AE4BDE8C6688}"/>
  </hyperlinks>
  <pageMargins left="0.7" right="0.7" top="0.75" bottom="0.75" header="0.3" footer="0.3"/>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codeName="Hoja23">
    <tabColor rgb="FF26D07C"/>
  </sheetPr>
  <dimension ref="A1:M35"/>
  <sheetViews>
    <sheetView showGridLines="0" topLeftCell="A17" zoomScale="99" zoomScaleNormal="55" workbookViewId="0">
      <selection activeCell="K37" sqref="K37"/>
    </sheetView>
  </sheetViews>
  <sheetFormatPr baseColWidth="10" defaultColWidth="10.54296875" defaultRowHeight="14"/>
  <cols>
    <col min="1" max="1" width="10.54296875" style="8"/>
    <col min="2" max="2" width="47" style="8" customWidth="1"/>
    <col min="3" max="3" width="11" style="8" bestFit="1" customWidth="1"/>
    <col min="4" max="4" width="11.453125" style="8" bestFit="1" customWidth="1"/>
    <col min="5" max="6" width="11" style="8" bestFit="1" customWidth="1"/>
    <col min="7" max="16384" width="10.54296875" style="8"/>
  </cols>
  <sheetData>
    <row r="1" spans="1:13">
      <c r="A1" s="422" t="s">
        <v>21</v>
      </c>
      <c r="B1" s="19"/>
      <c r="C1" s="19"/>
      <c r="D1" s="19"/>
      <c r="E1" s="19"/>
      <c r="F1" s="19"/>
      <c r="G1" s="19"/>
      <c r="H1" s="19"/>
    </row>
    <row r="2" spans="1:13" ht="15" thickBot="1">
      <c r="A2" s="19"/>
      <c r="B2" s="19"/>
      <c r="C2" s="19"/>
      <c r="D2" s="19"/>
      <c r="E2" s="19"/>
      <c r="F2" s="19"/>
      <c r="G2" s="19"/>
      <c r="H2" s="19"/>
      <c r="I2"/>
      <c r="J2"/>
      <c r="K2"/>
      <c r="L2"/>
      <c r="M2"/>
    </row>
    <row r="3" spans="1:13" customFormat="1" ht="14.5">
      <c r="A3" s="19"/>
      <c r="B3" s="531"/>
      <c r="C3" s="1904">
        <v>2019</v>
      </c>
      <c r="D3" s="1906">
        <v>2020</v>
      </c>
      <c r="E3" s="1906">
        <v>2021</v>
      </c>
      <c r="F3" s="1906">
        <v>2022</v>
      </c>
      <c r="G3" s="1906">
        <v>2023</v>
      </c>
      <c r="H3" s="1906">
        <v>2024</v>
      </c>
      <c r="I3" s="1908" t="s">
        <v>644</v>
      </c>
    </row>
    <row r="4" spans="1:13" customFormat="1" ht="15" thickBot="1">
      <c r="A4" s="19"/>
      <c r="B4" s="1598"/>
      <c r="C4" s="1905"/>
      <c r="D4" s="1907"/>
      <c r="E4" s="1907"/>
      <c r="F4" s="1907"/>
      <c r="G4" s="1907"/>
      <c r="H4" s="1907"/>
      <c r="I4" s="1909"/>
    </row>
    <row r="5" spans="1:13" customFormat="1" ht="14.5">
      <c r="A5" s="19"/>
      <c r="B5" s="919" t="s">
        <v>314</v>
      </c>
      <c r="C5" s="1599">
        <v>236517.49630949</v>
      </c>
      <c r="D5" s="1599">
        <v>209722.55853082601</v>
      </c>
      <c r="E5" s="1599">
        <v>229791.49611685699</v>
      </c>
      <c r="F5" s="1599">
        <v>248403.12357429601</v>
      </c>
      <c r="G5" s="1600">
        <v>272221.34890892199</v>
      </c>
      <c r="H5" s="1599">
        <v>295160.36734752503</v>
      </c>
      <c r="I5" s="923">
        <v>319636.84992729512</v>
      </c>
      <c r="J5" s="31"/>
    </row>
    <row r="6" spans="1:13" customFormat="1" ht="14.5">
      <c r="A6" s="19"/>
      <c r="B6" s="920" t="s">
        <v>315</v>
      </c>
      <c r="C6" s="1601">
        <v>2.2404198261899921</v>
      </c>
      <c r="D6" s="1601">
        <v>-10.93761741958069</v>
      </c>
      <c r="E6" s="1601">
        <v>13.366839971497029</v>
      </c>
      <c r="F6" s="1601">
        <v>2.8099921871960589</v>
      </c>
      <c r="G6" s="1601">
        <v>-0.4031185461340101</v>
      </c>
      <c r="H6" s="1601">
        <v>3.3319029941819309</v>
      </c>
      <c r="I6" s="924">
        <v>3.2486368897709212</v>
      </c>
      <c r="J6" s="916"/>
    </row>
    <row r="7" spans="1:13" customFormat="1" ht="14.5">
      <c r="A7" s="19"/>
      <c r="B7" s="920" t="s">
        <v>316</v>
      </c>
      <c r="C7" s="1600">
        <v>7361</v>
      </c>
      <c r="D7" s="1600">
        <v>6428</v>
      </c>
      <c r="E7" s="1600">
        <v>6956</v>
      </c>
      <c r="F7" s="1600">
        <v>7438</v>
      </c>
      <c r="G7" s="1600">
        <v>8072</v>
      </c>
      <c r="H7" s="1600">
        <v>8671</v>
      </c>
      <c r="I7" s="923">
        <v>9305.2279316355107</v>
      </c>
      <c r="J7" s="31"/>
    </row>
    <row r="8" spans="1:13" customFormat="1" ht="14.5">
      <c r="A8" s="19"/>
      <c r="B8" s="920" t="s">
        <v>317</v>
      </c>
      <c r="C8" s="1601">
        <v>2.8112923520883726</v>
      </c>
      <c r="D8" s="1601">
        <v>-9.2851746778241875</v>
      </c>
      <c r="E8" s="1601">
        <v>13.869962003552061</v>
      </c>
      <c r="F8" s="1601">
        <v>2.3871931569849636</v>
      </c>
      <c r="G8" s="1601">
        <v>-1.0540580273872564</v>
      </c>
      <c r="H8" s="1601">
        <v>3.9728439885938371</v>
      </c>
      <c r="I8" s="924">
        <v>4.8033017452822548</v>
      </c>
      <c r="J8" s="916"/>
    </row>
    <row r="9" spans="1:13" customFormat="1" ht="14.5">
      <c r="A9" s="19"/>
      <c r="B9" s="920" t="s">
        <v>318</v>
      </c>
      <c r="C9" s="1602">
        <v>22.14280423644729</v>
      </c>
      <c r="D9" s="1602">
        <v>20.642258930761955</v>
      </c>
      <c r="E9" s="1602">
        <v>24.684513247015285</v>
      </c>
      <c r="F9" s="1602">
        <v>24.839889959548962</v>
      </c>
      <c r="G9" s="1602">
        <v>22.481117904675653</v>
      </c>
      <c r="H9" s="1602">
        <v>22.104545676923191</v>
      </c>
      <c r="I9" s="925">
        <v>22.74010478994224</v>
      </c>
      <c r="J9" s="917"/>
    </row>
    <row r="10" spans="1:13" customFormat="1" ht="15" thickBot="1">
      <c r="A10" s="19"/>
      <c r="B10" s="920" t="s">
        <v>319</v>
      </c>
      <c r="C10" s="1601">
        <v>6.4</v>
      </c>
      <c r="D10" s="1601">
        <v>-4.3</v>
      </c>
      <c r="E10" s="1601">
        <v>12.6</v>
      </c>
      <c r="F10" s="1601">
        <v>9.6999999999999993</v>
      </c>
      <c r="G10" s="1601">
        <v>2.8</v>
      </c>
      <c r="H10" s="1601">
        <v>1.3</v>
      </c>
      <c r="I10" s="924">
        <v>7</v>
      </c>
      <c r="J10" s="916"/>
    </row>
    <row r="11" spans="1:13" customFormat="1" ht="16.5" customHeight="1" thickBot="1">
      <c r="A11" s="19"/>
      <c r="B11" s="921" t="s">
        <v>320</v>
      </c>
      <c r="C11" s="1603">
        <v>1.9000915791624635</v>
      </c>
      <c r="D11" s="1603">
        <v>1.9732322294607343</v>
      </c>
      <c r="E11" s="1603">
        <v>6.4303871634072465</v>
      </c>
      <c r="F11" s="1603">
        <v>8.4591620000000063</v>
      </c>
      <c r="G11" s="1603">
        <v>3.2448888991439588</v>
      </c>
      <c r="H11" s="1603">
        <v>1.9663027014282335</v>
      </c>
      <c r="I11" s="926">
        <v>2</v>
      </c>
      <c r="J11" s="916"/>
    </row>
    <row r="12" spans="1:13" customFormat="1" ht="15" thickBot="1">
      <c r="A12" s="19"/>
      <c r="B12" s="1604" t="s">
        <v>321</v>
      </c>
      <c r="C12" s="1605">
        <v>2.25</v>
      </c>
      <c r="D12" s="1605">
        <v>0.25</v>
      </c>
      <c r="E12" s="1605">
        <v>2.5</v>
      </c>
      <c r="F12" s="1605">
        <v>7.5</v>
      </c>
      <c r="G12" s="1605">
        <v>6.75</v>
      </c>
      <c r="H12" s="1605">
        <v>5</v>
      </c>
      <c r="I12" s="1606">
        <v>4.25</v>
      </c>
      <c r="J12" s="918"/>
    </row>
    <row r="13" spans="1:13" customFormat="1" ht="15" thickBot="1">
      <c r="A13" s="19"/>
      <c r="B13" s="921" t="s">
        <v>322</v>
      </c>
      <c r="C13" s="1607">
        <v>3.31</v>
      </c>
      <c r="D13" s="1607">
        <v>3.6179999999999999</v>
      </c>
      <c r="E13" s="1607">
        <v>3.9910000000000001</v>
      </c>
      <c r="F13" s="1607">
        <v>3.81</v>
      </c>
      <c r="G13" s="1607">
        <v>3.7069999999999999</v>
      </c>
      <c r="H13" s="1607">
        <v>3.7570000000000001</v>
      </c>
      <c r="I13" s="927">
        <v>3.65</v>
      </c>
      <c r="J13" s="918"/>
    </row>
    <row r="14" spans="1:13" customFormat="1" ht="15" thickBot="1">
      <c r="A14" s="19"/>
      <c r="B14" s="921" t="s">
        <v>323</v>
      </c>
      <c r="C14" s="1608">
        <v>1.7804154302670697E-2</v>
      </c>
      <c r="D14" s="1608">
        <v>-9.3051359516616264E-2</v>
      </c>
      <c r="E14" s="1608">
        <v>-0.10309563294637926</v>
      </c>
      <c r="F14" s="1608">
        <v>4.535204209471317E-2</v>
      </c>
      <c r="G14" s="1608">
        <v>2.7034120734908244E-2</v>
      </c>
      <c r="H14" s="1608">
        <v>-1.3487995683841377E-2</v>
      </c>
      <c r="I14" s="928">
        <v>2.8480170348682492E-2</v>
      </c>
      <c r="J14" s="908"/>
    </row>
    <row r="15" spans="1:13" customFormat="1" ht="15" thickBot="1">
      <c r="A15" s="19"/>
      <c r="B15" s="921" t="s">
        <v>324</v>
      </c>
      <c r="C15" s="1603">
        <v>-1.5916949073831508</v>
      </c>
      <c r="D15" s="1603">
        <v>-8.7106622473447626</v>
      </c>
      <c r="E15" s="1603">
        <v>-2.4854980402089497</v>
      </c>
      <c r="F15" s="1603">
        <v>-1.677904233682173</v>
      </c>
      <c r="G15" s="1603">
        <v>-2.7447094729454942</v>
      </c>
      <c r="H15" s="1603">
        <v>-3.4582185556383092</v>
      </c>
      <c r="I15" s="926">
        <v>-2.8</v>
      </c>
      <c r="J15" s="916"/>
    </row>
    <row r="16" spans="1:13" customFormat="1" ht="15" thickBot="1">
      <c r="A16" s="19"/>
      <c r="B16" s="921" t="s">
        <v>325</v>
      </c>
      <c r="C16" s="1602">
        <v>26.150468998556342</v>
      </c>
      <c r="D16" s="1602">
        <v>33.950221340665841</v>
      </c>
      <c r="E16" s="1602">
        <v>35.309561170894824</v>
      </c>
      <c r="F16" s="1602">
        <v>33.341152358586676</v>
      </c>
      <c r="G16" s="1602">
        <v>32.359804094804637</v>
      </c>
      <c r="H16" s="1602">
        <v>32.098447519606957</v>
      </c>
      <c r="I16" s="925">
        <v>32</v>
      </c>
      <c r="J16" s="917"/>
    </row>
    <row r="17" spans="1:13" customFormat="1" ht="14.5">
      <c r="A17" s="19"/>
      <c r="B17" s="920" t="s">
        <v>326</v>
      </c>
      <c r="C17" s="1599">
        <v>6892.8231520348563</v>
      </c>
      <c r="D17" s="1599">
        <v>8097.5883864346688</v>
      </c>
      <c r="E17" s="1599">
        <v>15114.699675101831</v>
      </c>
      <c r="F17" s="1599">
        <v>10330.588681369933</v>
      </c>
      <c r="G17" s="1599">
        <v>17149.876194019096</v>
      </c>
      <c r="H17" s="1599">
        <v>24080.575890999855</v>
      </c>
      <c r="I17" s="929">
        <v>28500</v>
      </c>
      <c r="J17" s="31"/>
    </row>
    <row r="18" spans="1:13" customFormat="1" ht="14.5">
      <c r="A18" s="19"/>
      <c r="B18" s="920" t="s">
        <v>327</v>
      </c>
      <c r="C18" s="1609">
        <v>2.9142973604859224E-2</v>
      </c>
      <c r="D18" s="1609">
        <v>3.8610955555572472E-2</v>
      </c>
      <c r="E18" s="1609">
        <v>6.5775713768865832E-2</v>
      </c>
      <c r="F18" s="1609">
        <v>4.1587998301801182E-2</v>
      </c>
      <c r="G18" s="1609">
        <v>6.2999747311357962E-2</v>
      </c>
      <c r="H18" s="1609">
        <v>8.1584719884316731E-2</v>
      </c>
      <c r="I18" s="930">
        <v>8.9163686873033055E-2</v>
      </c>
      <c r="J18" s="908"/>
    </row>
    <row r="19" spans="1:13" customFormat="1" ht="14.5">
      <c r="A19" s="19"/>
      <c r="B19" s="920" t="s">
        <v>328</v>
      </c>
      <c r="C19" s="1600">
        <v>47995.150309630299</v>
      </c>
      <c r="D19" s="1600">
        <v>42821.588343901371</v>
      </c>
      <c r="E19" s="1600">
        <v>63113.901287430839</v>
      </c>
      <c r="F19" s="1600">
        <v>66339.2306694203</v>
      </c>
      <c r="G19" s="1600">
        <v>67107.543530058363</v>
      </c>
      <c r="H19" s="1600">
        <v>76171.929544073791</v>
      </c>
      <c r="I19" s="923">
        <v>86000</v>
      </c>
      <c r="J19" s="31"/>
    </row>
    <row r="20" spans="1:13" customFormat="1" ht="14.5">
      <c r="A20" s="19"/>
      <c r="B20" s="920" t="s">
        <v>329</v>
      </c>
      <c r="C20" s="1600">
        <v>41102.327157595442</v>
      </c>
      <c r="D20" s="1600">
        <v>34723.999957466702</v>
      </c>
      <c r="E20" s="1600">
        <v>47999.201612329009</v>
      </c>
      <c r="F20" s="1600">
        <v>56008.641988050367</v>
      </c>
      <c r="G20" s="1600">
        <v>49957.667336039267</v>
      </c>
      <c r="H20" s="1600">
        <v>52091.353653073937</v>
      </c>
      <c r="I20" s="923">
        <v>57500</v>
      </c>
      <c r="J20" s="31"/>
    </row>
    <row r="21" spans="1:13" customFormat="1" ht="14.5">
      <c r="A21" s="19"/>
      <c r="B21" s="920" t="s">
        <v>330</v>
      </c>
      <c r="C21" s="1610">
        <v>-7.0092653684371122E-3</v>
      </c>
      <c r="D21" s="1610">
        <v>7.5018310412211494E-3</v>
      </c>
      <c r="E21" s="1610">
        <v>-2.2152450226268983E-2</v>
      </c>
      <c r="F21" s="1610">
        <v>-4.0145009330337975E-2</v>
      </c>
      <c r="G21" s="1610">
        <v>3.2338139335240769E-3</v>
      </c>
      <c r="H21" s="1610">
        <v>2.164923561830712E-2</v>
      </c>
      <c r="I21" s="931">
        <v>1.7999999999999999E-2</v>
      </c>
      <c r="J21" s="908"/>
    </row>
    <row r="22" spans="1:13" customFormat="1" ht="14.5">
      <c r="A22" s="19"/>
      <c r="B22" s="920" t="s">
        <v>331</v>
      </c>
      <c r="C22" s="1600">
        <v>68315.894679999998</v>
      </c>
      <c r="D22" s="1600">
        <v>74706.911240000001</v>
      </c>
      <c r="E22" s="1600">
        <v>78495.490170000005</v>
      </c>
      <c r="F22" s="1600">
        <v>71883.365300000005</v>
      </c>
      <c r="G22" s="1600">
        <v>71033</v>
      </c>
      <c r="H22" s="1600">
        <v>78987</v>
      </c>
      <c r="I22" s="923">
        <v>86000</v>
      </c>
      <c r="J22" s="31"/>
    </row>
    <row r="23" spans="1:13" customFormat="1" ht="14.5">
      <c r="A23" s="19"/>
      <c r="B23" s="920" t="s">
        <v>327</v>
      </c>
      <c r="C23" s="1609">
        <v>0.28884076546542953</v>
      </c>
      <c r="D23" s="1609">
        <v>0.35621781349295922</v>
      </c>
      <c r="E23" s="1609">
        <v>0.34159440839395688</v>
      </c>
      <c r="F23" s="1609">
        <v>0.28938188967056239</v>
      </c>
      <c r="G23" s="1609">
        <v>0.26093838813415676</v>
      </c>
      <c r="H23" s="1609">
        <v>0.26760706632066172</v>
      </c>
      <c r="I23" s="930">
        <v>0.26905533582739799</v>
      </c>
      <c r="J23" s="908"/>
    </row>
    <row r="24" spans="1:13" customFormat="1" ht="15" thickBot="1">
      <c r="A24" s="19"/>
      <c r="B24" s="1604" t="s">
        <v>332</v>
      </c>
      <c r="C24" s="1611">
        <v>19.945117292671544</v>
      </c>
      <c r="D24" s="1611">
        <v>25.817386705969895</v>
      </c>
      <c r="E24" s="1611">
        <v>19.624198953302031</v>
      </c>
      <c r="F24" s="1611">
        <v>15.401201546433471</v>
      </c>
      <c r="G24" s="1611">
        <v>17.062365908047209</v>
      </c>
      <c r="H24" s="1611">
        <v>18.195802825793283</v>
      </c>
      <c r="I24" s="1612">
        <v>17.947826086956521</v>
      </c>
      <c r="J24" s="917"/>
    </row>
    <row r="25" spans="1:13" customFormat="1" ht="14.5">
      <c r="A25" s="19"/>
      <c r="B25" s="19"/>
      <c r="C25" s="19"/>
      <c r="D25" s="19"/>
      <c r="E25" s="19"/>
      <c r="F25" s="19"/>
      <c r="G25" s="45"/>
      <c r="H25" s="19"/>
    </row>
    <row r="26" spans="1:13" ht="14.5">
      <c r="A26" s="19"/>
      <c r="B26" s="1162" t="s">
        <v>333</v>
      </c>
      <c r="C26" s="19"/>
      <c r="D26" s="19"/>
      <c r="E26" s="19"/>
      <c r="F26" s="19"/>
      <c r="G26" s="19"/>
      <c r="H26" s="19"/>
      <c r="I26"/>
      <c r="J26"/>
      <c r="K26"/>
      <c r="L26"/>
      <c r="M26"/>
    </row>
    <row r="27" spans="1:13" ht="14.5">
      <c r="A27" s="19"/>
      <c r="B27" s="922" t="s">
        <v>645</v>
      </c>
      <c r="C27" s="19"/>
      <c r="D27" s="19"/>
      <c r="E27" s="19"/>
      <c r="F27" s="19"/>
      <c r="G27" s="19"/>
      <c r="H27" s="19"/>
      <c r="I27"/>
      <c r="J27"/>
      <c r="K27"/>
      <c r="L27"/>
      <c r="M27"/>
    </row>
    <row r="28" spans="1:13" ht="14.5">
      <c r="A28" s="19"/>
      <c r="B28" s="922" t="s">
        <v>334</v>
      </c>
      <c r="C28" s="19"/>
      <c r="D28" s="19"/>
      <c r="E28" s="19"/>
      <c r="F28" s="19"/>
      <c r="G28" s="19"/>
      <c r="H28" s="19"/>
      <c r="I28"/>
      <c r="J28"/>
      <c r="K28"/>
      <c r="L28"/>
      <c r="M28"/>
    </row>
    <row r="29" spans="1:13" ht="14.5">
      <c r="A29" s="19"/>
      <c r="B29" s="922" t="s">
        <v>646</v>
      </c>
      <c r="C29" s="19"/>
      <c r="D29" s="19"/>
      <c r="E29" s="19"/>
      <c r="F29" s="19"/>
      <c r="G29" s="19"/>
      <c r="H29" s="19"/>
      <c r="I29"/>
      <c r="J29"/>
      <c r="K29"/>
      <c r="L29"/>
      <c r="M29"/>
    </row>
    <row r="30" spans="1:13" ht="14.5">
      <c r="A30" s="19"/>
      <c r="B30" s="922" t="s">
        <v>695</v>
      </c>
      <c r="C30" s="19"/>
      <c r="D30" s="19"/>
      <c r="E30" s="19"/>
      <c r="F30" s="19"/>
      <c r="G30" s="19"/>
      <c r="H30" s="19"/>
      <c r="I30"/>
      <c r="J30"/>
      <c r="K30"/>
      <c r="L30"/>
      <c r="M30"/>
    </row>
    <row r="31" spans="1:13" ht="14.5">
      <c r="A31" s="19"/>
      <c r="B31" s="1211"/>
      <c r="C31" s="19"/>
      <c r="D31" s="19"/>
      <c r="E31" s="19"/>
      <c r="F31" s="19"/>
      <c r="G31" s="19"/>
      <c r="H31" s="19"/>
      <c r="I31"/>
      <c r="J31"/>
      <c r="K31"/>
      <c r="L31"/>
      <c r="M31"/>
    </row>
    <row r="32" spans="1:13" ht="14.5">
      <c r="A32" s="19"/>
      <c r="B32" s="19"/>
      <c r="C32" s="19"/>
      <c r="D32" s="19"/>
      <c r="E32" s="19"/>
      <c r="F32" s="19"/>
      <c r="G32" s="19"/>
      <c r="H32" s="19"/>
      <c r="I32"/>
      <c r="J32"/>
      <c r="K32"/>
      <c r="L32"/>
      <c r="M32"/>
    </row>
    <row r="33" spans="1:13" ht="14.5">
      <c r="A33" s="19"/>
      <c r="B33" s="19"/>
      <c r="C33" s="19"/>
      <c r="D33" s="19"/>
      <c r="E33" s="19"/>
      <c r="F33" s="19"/>
      <c r="G33" s="19"/>
      <c r="H33" s="19"/>
      <c r="I33"/>
      <c r="J33"/>
      <c r="K33"/>
      <c r="L33"/>
      <c r="M33"/>
    </row>
    <row r="34" spans="1:13" ht="14.5">
      <c r="A34" s="19"/>
      <c r="B34" s="19"/>
      <c r="C34" s="19"/>
      <c r="D34" s="19"/>
      <c r="E34" s="19"/>
      <c r="F34" s="19"/>
      <c r="G34" s="19"/>
      <c r="H34" s="19"/>
      <c r="I34"/>
      <c r="J34"/>
      <c r="K34"/>
      <c r="L34"/>
      <c r="M34"/>
    </row>
    <row r="35" spans="1:13" ht="14.5">
      <c r="B35"/>
      <c r="C35"/>
      <c r="D35"/>
      <c r="E35"/>
      <c r="F35"/>
      <c r="G35"/>
      <c r="H35"/>
      <c r="I35"/>
      <c r="J35"/>
      <c r="K35"/>
      <c r="L35"/>
      <c r="M35"/>
    </row>
  </sheetData>
  <mergeCells count="7">
    <mergeCell ref="C3:C4"/>
    <mergeCell ref="H3:H4"/>
    <mergeCell ref="I3:I4"/>
    <mergeCell ref="G3:G4"/>
    <mergeCell ref="F3:F4"/>
    <mergeCell ref="E3:E4"/>
    <mergeCell ref="D3:D4"/>
  </mergeCells>
  <hyperlinks>
    <hyperlink ref="A1" location="Index!A1" display="Back to index" xr:uid="{8678B4FC-C70F-41E8-89B8-5931838B8B6A}"/>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codeName="Hoja24">
    <tabColor rgb="FFCC3399"/>
  </sheetPr>
  <dimension ref="A1"/>
  <sheetViews>
    <sheetView showGridLines="0" workbookViewId="0">
      <selection activeCell="C9" sqref="C9"/>
    </sheetView>
  </sheetViews>
  <sheetFormatPr baseColWidth="10" defaultColWidth="11.453125" defaultRowHeight="14.5"/>
  <sheetData/>
  <pageMargins left="0.7" right="0.7" top="0.75" bottom="0.75" header="0.3" footer="0.3"/>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BADC-E431-4F5A-9DCD-A393BDF71C43}">
  <sheetPr>
    <tabColor rgb="FF2AD2C9"/>
  </sheetPr>
  <dimension ref="B2:L24"/>
  <sheetViews>
    <sheetView showGridLines="0" zoomScale="70" zoomScaleNormal="70" workbookViewId="0">
      <selection activeCell="E21" sqref="E21"/>
    </sheetView>
  </sheetViews>
  <sheetFormatPr baseColWidth="10" defaultRowHeight="14.5"/>
  <cols>
    <col min="1" max="1" width="7.1796875" customWidth="1"/>
    <col min="2" max="2" width="18" customWidth="1"/>
  </cols>
  <sheetData>
    <row r="2" spans="2:12">
      <c r="C2" s="1910" t="s">
        <v>717</v>
      </c>
      <c r="D2" s="1910"/>
      <c r="E2" s="1910"/>
      <c r="F2" s="1910"/>
      <c r="G2" s="1910"/>
      <c r="H2" s="1910"/>
      <c r="I2" s="1910"/>
      <c r="J2" s="508"/>
    </row>
    <row r="3" spans="2:12" ht="15" thickBot="1">
      <c r="C3" s="508"/>
      <c r="D3" s="508"/>
      <c r="E3" s="508"/>
      <c r="F3" s="508"/>
      <c r="G3" s="508"/>
      <c r="H3" s="508"/>
      <c r="I3" s="508"/>
      <c r="J3" s="508"/>
    </row>
    <row r="4" spans="2:12" ht="14.4" customHeight="1">
      <c r="B4" s="1814" t="s">
        <v>718</v>
      </c>
      <c r="C4" s="1817" t="s">
        <v>43</v>
      </c>
      <c r="D4" s="1818"/>
      <c r="E4" s="1819"/>
      <c r="F4" s="1823" t="s">
        <v>100</v>
      </c>
      <c r="G4" s="1824"/>
      <c r="H4" s="1817" t="s">
        <v>42</v>
      </c>
      <c r="I4" s="1819"/>
      <c r="J4" s="1817" t="s">
        <v>101</v>
      </c>
      <c r="K4" s="1818"/>
      <c r="L4" s="1819"/>
    </row>
    <row r="5" spans="2:12">
      <c r="B5" s="1815"/>
      <c r="C5" s="1820"/>
      <c r="D5" s="1821"/>
      <c r="E5" s="1822"/>
      <c r="F5" s="1825"/>
      <c r="G5" s="1826"/>
      <c r="H5" s="1820"/>
      <c r="I5" s="1822"/>
      <c r="J5" s="1820"/>
      <c r="K5" s="1821"/>
      <c r="L5" s="1822"/>
    </row>
    <row r="6" spans="2:12" ht="15" thickBot="1">
      <c r="B6" s="1816"/>
      <c r="C6" s="1189" t="s">
        <v>663</v>
      </c>
      <c r="D6" s="1613" t="s">
        <v>541</v>
      </c>
      <c r="E6" s="1614" t="s">
        <v>664</v>
      </c>
      <c r="F6" s="996" t="s">
        <v>26</v>
      </c>
      <c r="G6" s="1615" t="s">
        <v>27</v>
      </c>
      <c r="H6" s="996" t="s">
        <v>26</v>
      </c>
      <c r="I6" s="1615" t="s">
        <v>27</v>
      </c>
      <c r="J6" s="1189" t="s">
        <v>663</v>
      </c>
      <c r="K6" s="1613" t="s">
        <v>541</v>
      </c>
      <c r="L6" s="1614" t="s">
        <v>664</v>
      </c>
    </row>
    <row r="7" spans="2:12">
      <c r="B7" s="1010" t="s">
        <v>103</v>
      </c>
      <c r="C7" s="1011">
        <v>117591.24242671511</v>
      </c>
      <c r="D7" s="1012">
        <v>118770.64919249289</v>
      </c>
      <c r="E7" s="1013">
        <v>119142.11730121453</v>
      </c>
      <c r="F7" s="269">
        <v>371.46810872164497</v>
      </c>
      <c r="G7" s="737">
        <v>1550.8748744994227</v>
      </c>
      <c r="H7" s="1177">
        <v>3.1276086410843007E-3</v>
      </c>
      <c r="I7" s="1177">
        <v>1.3188693668799045E-2</v>
      </c>
      <c r="J7" s="1178">
        <v>0.81827946939548457</v>
      </c>
      <c r="K7" s="1177">
        <v>0.82558349856243474</v>
      </c>
      <c r="L7" s="1179">
        <v>0.82370579588747284</v>
      </c>
    </row>
    <row r="8" spans="2:12">
      <c r="B8" s="1014" t="s">
        <v>104</v>
      </c>
      <c r="C8" s="1011">
        <v>53813.676383781909</v>
      </c>
      <c r="D8" s="1012">
        <v>54547.905206244555</v>
      </c>
      <c r="E8" s="1013">
        <v>54096.336648454577</v>
      </c>
      <c r="F8" s="269">
        <v>-451.56855778997851</v>
      </c>
      <c r="G8" s="737">
        <v>282.66026467266784</v>
      </c>
      <c r="H8" s="1177">
        <v>-8.2783849550703836E-3</v>
      </c>
      <c r="I8" s="1177">
        <v>5.2525730198551557E-3</v>
      </c>
      <c r="J8" s="1178">
        <v>0.37447198999521175</v>
      </c>
      <c r="K8" s="1177">
        <v>0.37916649210560915</v>
      </c>
      <c r="L8" s="1179">
        <v>0.37400263687573149</v>
      </c>
    </row>
    <row r="9" spans="2:12">
      <c r="B9" s="1015" t="s">
        <v>105</v>
      </c>
      <c r="C9" s="998">
        <v>32393.392337797803</v>
      </c>
      <c r="D9" s="999">
        <v>32977.091409355278</v>
      </c>
      <c r="E9" s="1000">
        <v>32205.697115051826</v>
      </c>
      <c r="F9" s="285">
        <v>-771.39429430345263</v>
      </c>
      <c r="G9" s="738">
        <v>-187.69522274597693</v>
      </c>
      <c r="H9" s="1180">
        <v>-2.3391823272946866E-2</v>
      </c>
      <c r="I9" s="1181">
        <v>-5.7942441096843211E-3</v>
      </c>
      <c r="J9" s="1182">
        <v>0.2254151529235901</v>
      </c>
      <c r="K9" s="1181">
        <v>0.22922618242175585</v>
      </c>
      <c r="L9" s="1183">
        <v>0.2226586195979432</v>
      </c>
    </row>
    <row r="10" spans="2:12">
      <c r="B10" s="1015" t="s">
        <v>106</v>
      </c>
      <c r="C10" s="998">
        <v>21420.284045984114</v>
      </c>
      <c r="D10" s="999">
        <v>21570.813796889281</v>
      </c>
      <c r="E10" s="1000">
        <v>21890.639533402758</v>
      </c>
      <c r="F10" s="286">
        <v>319.82573651347775</v>
      </c>
      <c r="G10" s="1065">
        <v>470.35548741864477</v>
      </c>
      <c r="H10" s="1180">
        <v>1.4826781201903394E-2</v>
      </c>
      <c r="I10" s="1181">
        <v>2.1958415042905521E-2</v>
      </c>
      <c r="J10" s="1182">
        <v>0.14905683707162171</v>
      </c>
      <c r="K10" s="1181">
        <v>0.14994030968385336</v>
      </c>
      <c r="L10" s="1183">
        <v>0.15134401727778835</v>
      </c>
    </row>
    <row r="11" spans="2:12">
      <c r="B11" s="1014" t="s">
        <v>107</v>
      </c>
      <c r="C11" s="1011">
        <v>63777.566042933206</v>
      </c>
      <c r="D11" s="1012">
        <v>64222.74398624833</v>
      </c>
      <c r="E11" s="1013">
        <v>65045.780652759939</v>
      </c>
      <c r="F11" s="269">
        <v>823.03666651160893</v>
      </c>
      <c r="G11" s="737">
        <v>1268.2146098267331</v>
      </c>
      <c r="H11" s="1177">
        <v>1.2815345708178327E-2</v>
      </c>
      <c r="I11" s="1177">
        <v>1.9884964079265766E-2</v>
      </c>
      <c r="J11" s="1178">
        <v>0.44380747940027288</v>
      </c>
      <c r="K11" s="1177">
        <v>0.44641700645682558</v>
      </c>
      <c r="L11" s="1179">
        <v>0.44970315901174129</v>
      </c>
    </row>
    <row r="12" spans="2:12">
      <c r="B12" s="1015" t="s">
        <v>108</v>
      </c>
      <c r="C12" s="998">
        <v>7528.3549916731054</v>
      </c>
      <c r="D12" s="999">
        <v>7589.5671390950674</v>
      </c>
      <c r="E12" s="1000">
        <v>7521.1164537273071</v>
      </c>
      <c r="F12" s="270">
        <v>-68.450685367760343</v>
      </c>
      <c r="G12" s="738">
        <v>-7.2385379457982708</v>
      </c>
      <c r="H12" s="1180">
        <v>-9.0190499818045833E-3</v>
      </c>
      <c r="I12" s="1181">
        <v>-9.6150327047606066E-4</v>
      </c>
      <c r="J12" s="1182">
        <v>5.2387390428724492E-2</v>
      </c>
      <c r="K12" s="1181">
        <v>5.2755638146875075E-2</v>
      </c>
      <c r="L12" s="1183">
        <v>5.1998297116184165E-2</v>
      </c>
    </row>
    <row r="13" spans="2:12">
      <c r="B13" s="1015" t="s">
        <v>109</v>
      </c>
      <c r="C13" s="998">
        <v>16281.71517379101</v>
      </c>
      <c r="D13" s="999">
        <v>15939.965464538434</v>
      </c>
      <c r="E13" s="1000">
        <v>15922.007283966086</v>
      </c>
      <c r="F13" s="270">
        <v>-17.958180572348283</v>
      </c>
      <c r="G13" s="738">
        <v>-359.70788982492377</v>
      </c>
      <c r="H13" s="1180">
        <v>-1.126613518222519E-3</v>
      </c>
      <c r="I13" s="1181">
        <v>-2.2092751653336351E-2</v>
      </c>
      <c r="J13" s="1182">
        <v>0.11329919625231646</v>
      </c>
      <c r="K13" s="1181">
        <v>0.11079986970391852</v>
      </c>
      <c r="L13" s="1183">
        <v>0.11007903820282142</v>
      </c>
    </row>
    <row r="14" spans="2:12">
      <c r="B14" s="1015" t="s">
        <v>110</v>
      </c>
      <c r="C14" s="998">
        <v>21257.407372573409</v>
      </c>
      <c r="D14" s="999">
        <v>21870.274902683788</v>
      </c>
      <c r="E14" s="1000">
        <v>22439.306895991529</v>
      </c>
      <c r="F14" s="286">
        <v>569.03199330774078</v>
      </c>
      <c r="G14" s="1065">
        <v>1181.8995234181202</v>
      </c>
      <c r="H14" s="1180">
        <v>2.6018511236816311E-2</v>
      </c>
      <c r="I14" s="1181">
        <v>5.5599420131686506E-2</v>
      </c>
      <c r="J14" s="1182">
        <v>0.14792343091700544</v>
      </c>
      <c r="K14" s="1181">
        <v>0.15202188580628842</v>
      </c>
      <c r="L14" s="1183">
        <v>0.15513730630786382</v>
      </c>
    </row>
    <row r="15" spans="2:12">
      <c r="B15" s="1015" t="s">
        <v>111</v>
      </c>
      <c r="C15" s="998">
        <v>12723.551975339427</v>
      </c>
      <c r="D15" s="999">
        <v>12960.649597630409</v>
      </c>
      <c r="E15" s="1000">
        <v>13206.617227939641</v>
      </c>
      <c r="F15" s="286">
        <v>245.96763030923285</v>
      </c>
      <c r="G15" s="1065">
        <v>483.06525260021408</v>
      </c>
      <c r="H15" s="1180">
        <v>1.8978032579030746E-2</v>
      </c>
      <c r="I15" s="1181">
        <v>3.796622621862844E-2</v>
      </c>
      <c r="J15" s="1182">
        <v>8.8539087982637765E-2</v>
      </c>
      <c r="K15" s="1181">
        <v>9.0090426474909294E-2</v>
      </c>
      <c r="L15" s="1183">
        <v>9.1305806889587143E-2</v>
      </c>
    </row>
    <row r="16" spans="2:12">
      <c r="B16" s="1015" t="s">
        <v>112</v>
      </c>
      <c r="C16" s="998">
        <v>5986.5365295562588</v>
      </c>
      <c r="D16" s="999">
        <v>5862.2868823006311</v>
      </c>
      <c r="E16" s="1000">
        <v>5956.7327911353668</v>
      </c>
      <c r="F16" s="1016">
        <v>94.445908834735746</v>
      </c>
      <c r="G16" s="1017">
        <v>-29.803738420891932</v>
      </c>
      <c r="H16" s="1181">
        <v>1.611076201676287E-2</v>
      </c>
      <c r="I16" s="1181">
        <v>-4.9784609638222621E-3</v>
      </c>
      <c r="J16" s="1182">
        <v>4.1658373819588736E-2</v>
      </c>
      <c r="K16" s="1181">
        <v>4.0749186324834305E-2</v>
      </c>
      <c r="L16" s="1183">
        <v>4.1182710495284672E-2</v>
      </c>
    </row>
    <row r="17" spans="2:12">
      <c r="B17" s="1010" t="s">
        <v>22</v>
      </c>
      <c r="C17" s="1046">
        <v>12814.750401717052</v>
      </c>
      <c r="D17" s="1047">
        <v>12147.093950881628</v>
      </c>
      <c r="E17" s="1048">
        <v>12513.529845703117</v>
      </c>
      <c r="F17" s="1194">
        <v>366.43589482148855</v>
      </c>
      <c r="G17" s="1191">
        <v>-301.22055601393549</v>
      </c>
      <c r="H17" s="1616">
        <v>3.0166548172198215E-2</v>
      </c>
      <c r="I17" s="1616">
        <v>-2.3505768475488575E-2</v>
      </c>
      <c r="J17" s="1192">
        <v>8.9173708371077784E-2</v>
      </c>
      <c r="K17" s="1616">
        <v>8.4435341471294306E-2</v>
      </c>
      <c r="L17" s="1193">
        <v>8.6514049728168271E-2</v>
      </c>
    </row>
    <row r="18" spans="2:12">
      <c r="B18" s="1010" t="s">
        <v>113</v>
      </c>
      <c r="C18" s="1046">
        <v>1745.8583470034364</v>
      </c>
      <c r="D18" s="1047">
        <v>1832.4553814686963</v>
      </c>
      <c r="E18" s="1048">
        <v>1889.0447890962998</v>
      </c>
      <c r="F18" s="1190">
        <v>56.589407627603578</v>
      </c>
      <c r="G18" s="1191">
        <v>143.18644209286344</v>
      </c>
      <c r="H18" s="1616">
        <v>3.0881738349475052E-2</v>
      </c>
      <c r="I18" s="1616">
        <v>8.2014925402525529E-2</v>
      </c>
      <c r="J18" s="1192">
        <v>1.2148864255056901E-2</v>
      </c>
      <c r="K18" s="1616">
        <v>1.2737531831964672E-2</v>
      </c>
      <c r="L18" s="1193">
        <v>1.3060177011423557E-2</v>
      </c>
    </row>
    <row r="19" spans="2:12">
      <c r="B19" s="1010" t="s">
        <v>114</v>
      </c>
      <c r="C19" s="1046">
        <v>9645.0108317008708</v>
      </c>
      <c r="D19" s="1047">
        <v>9468.6400768817366</v>
      </c>
      <c r="E19" s="1048">
        <v>9537.2473504805876</v>
      </c>
      <c r="F19" s="1190">
        <v>68.607273598850952</v>
      </c>
      <c r="G19" s="1191">
        <v>-107.76348122028321</v>
      </c>
      <c r="H19" s="1616">
        <v>7.2457367733682609E-3</v>
      </c>
      <c r="I19" s="1616">
        <v>-1.1172976692373493E-2</v>
      </c>
      <c r="J19" s="1192">
        <v>6.7116514655387843E-2</v>
      </c>
      <c r="K19" s="1616">
        <v>6.581721203385156E-2</v>
      </c>
      <c r="L19" s="1193">
        <v>6.5937101818847918E-2</v>
      </c>
    </row>
    <row r="20" spans="2:12" ht="15" thickBot="1">
      <c r="B20" s="1010" t="s">
        <v>668</v>
      </c>
      <c r="C20" s="1019">
        <v>1908.6161635272699</v>
      </c>
      <c r="D20" s="1617">
        <v>1643.8347672375512</v>
      </c>
      <c r="E20" s="1618">
        <v>1559.6522818263331</v>
      </c>
      <c r="F20" s="1020">
        <v>-84.182485411218067</v>
      </c>
      <c r="G20" s="1619">
        <v>-348.96388170093678</v>
      </c>
      <c r="H20" s="1620">
        <v>-5.1211038413967791E-2</v>
      </c>
      <c r="I20" s="1620">
        <v>-0.18283607168872795</v>
      </c>
      <c r="J20" s="1021">
        <v>1.3281443322992944E-2</v>
      </c>
      <c r="K20" s="1620">
        <v>1.1426416100454577E-2</v>
      </c>
      <c r="L20" s="1621">
        <v>1.0782875554087343E-2</v>
      </c>
    </row>
    <row r="21" spans="2:12" ht="15" thickBot="1">
      <c r="B21" s="1006" t="s">
        <v>714</v>
      </c>
      <c r="C21" s="1007">
        <v>143705.47817066373</v>
      </c>
      <c r="D21" s="1008">
        <v>143862.67336896251</v>
      </c>
      <c r="E21" s="1009">
        <v>144641.59156832087</v>
      </c>
      <c r="F21" s="89">
        <v>778.91819935836247</v>
      </c>
      <c r="G21" s="90">
        <v>936.11339765714365</v>
      </c>
      <c r="H21" s="1022">
        <v>5.4143175649230546E-3</v>
      </c>
      <c r="I21" s="1022">
        <v>6.5141107324067082E-3</v>
      </c>
      <c r="J21" s="1023">
        <v>1</v>
      </c>
      <c r="K21" s="1022">
        <v>1</v>
      </c>
      <c r="L21" s="1024">
        <v>1</v>
      </c>
    </row>
    <row r="23" spans="2:12" ht="38" customHeight="1">
      <c r="B23" s="1911" t="s">
        <v>716</v>
      </c>
      <c r="C23" s="1911"/>
      <c r="D23" s="1911"/>
      <c r="E23" s="1911"/>
      <c r="F23" s="1911"/>
      <c r="G23" s="1911"/>
      <c r="H23" s="1911"/>
      <c r="I23" s="1911"/>
    </row>
    <row r="24" spans="2:12">
      <c r="B24" s="1211"/>
      <c r="C24" s="1211"/>
      <c r="D24" s="1211"/>
      <c r="E24" s="1211"/>
      <c r="F24" s="1211"/>
      <c r="G24" s="1211"/>
      <c r="H24" s="1211"/>
      <c r="I24" s="1211"/>
    </row>
  </sheetData>
  <mergeCells count="7">
    <mergeCell ref="J4:L5"/>
    <mergeCell ref="C2:I2"/>
    <mergeCell ref="B23:I23"/>
    <mergeCell ref="B4:B6"/>
    <mergeCell ref="C4:E5"/>
    <mergeCell ref="F4:G5"/>
    <mergeCell ref="H4:I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codeName="Hoja25">
    <tabColor rgb="FF2AD2C9"/>
  </sheetPr>
  <dimension ref="A1:J27"/>
  <sheetViews>
    <sheetView showGridLines="0" zoomScale="80" zoomScaleNormal="80" workbookViewId="0">
      <selection activeCell="M15" sqref="M15"/>
    </sheetView>
  </sheetViews>
  <sheetFormatPr baseColWidth="10" defaultColWidth="10.54296875" defaultRowHeight="14"/>
  <cols>
    <col min="1" max="1" width="8.453125" style="8" customWidth="1"/>
    <col min="2" max="2" width="27.453125" style="8" customWidth="1"/>
    <col min="3" max="5" width="11" style="8" customWidth="1"/>
    <col min="6" max="7" width="9.54296875" style="8" customWidth="1"/>
    <col min="8" max="9" width="12.453125" style="8" bestFit="1" customWidth="1"/>
    <col min="10" max="10" width="17.54296875" style="8" bestFit="1" customWidth="1"/>
    <col min="11" max="11" width="14.453125" style="8" customWidth="1"/>
    <col min="12" max="12" width="10.54296875" style="8"/>
    <col min="13" max="14" width="14.453125" style="8" customWidth="1"/>
    <col min="15" max="16384" width="10.54296875" style="8"/>
  </cols>
  <sheetData>
    <row r="1" spans="1:10">
      <c r="A1" s="422" t="s">
        <v>21</v>
      </c>
      <c r="B1" s="19"/>
      <c r="C1" s="19"/>
      <c r="D1" s="19"/>
      <c r="E1" s="19"/>
      <c r="F1" s="19"/>
      <c r="G1" s="19"/>
      <c r="H1" s="19"/>
      <c r="I1" s="19"/>
    </row>
    <row r="2" spans="1:10" ht="14.5" thickBot="1">
      <c r="A2" s="19"/>
      <c r="B2" s="19"/>
      <c r="C2" s="19"/>
      <c r="D2" s="19"/>
      <c r="E2" s="19"/>
      <c r="F2" s="19"/>
      <c r="G2" s="19"/>
      <c r="H2" s="19"/>
      <c r="I2" s="19"/>
    </row>
    <row r="3" spans="1:10" ht="26.5">
      <c r="A3" s="19"/>
      <c r="B3" s="764" t="s">
        <v>335</v>
      </c>
      <c r="C3" s="1912" t="s">
        <v>43</v>
      </c>
      <c r="D3" s="1913"/>
      <c r="E3" s="1914"/>
      <c r="F3" s="1912" t="s">
        <v>336</v>
      </c>
      <c r="G3" s="1914"/>
      <c r="H3" s="19"/>
      <c r="I3" s="19"/>
      <c r="J3"/>
    </row>
    <row r="4" spans="1:10" ht="15" thickBot="1">
      <c r="A4" s="19"/>
      <c r="B4" s="1622" t="s">
        <v>21</v>
      </c>
      <c r="C4" s="805" t="s">
        <v>663</v>
      </c>
      <c r="D4" s="806" t="s">
        <v>541</v>
      </c>
      <c r="E4" s="807" t="s">
        <v>664</v>
      </c>
      <c r="F4" s="421" t="s">
        <v>26</v>
      </c>
      <c r="G4" s="730" t="s">
        <v>27</v>
      </c>
      <c r="H4" s="19"/>
      <c r="I4" s="19"/>
      <c r="J4"/>
    </row>
    <row r="5" spans="1:10" ht="14.5">
      <c r="A5" s="19"/>
      <c r="B5" s="143" t="s">
        <v>337</v>
      </c>
      <c r="C5" s="640">
        <v>319</v>
      </c>
      <c r="D5" s="832">
        <v>319</v>
      </c>
      <c r="E5" s="641">
        <v>319</v>
      </c>
      <c r="F5" s="1623">
        <v>0</v>
      </c>
      <c r="G5" s="932">
        <v>0</v>
      </c>
      <c r="H5" s="19"/>
      <c r="I5" s="19"/>
      <c r="J5"/>
    </row>
    <row r="6" spans="1:10" ht="14.5">
      <c r="A6" s="19"/>
      <c r="B6" s="143" t="s">
        <v>338</v>
      </c>
      <c r="C6" s="439">
        <v>2422</v>
      </c>
      <c r="D6" s="440">
        <v>2473</v>
      </c>
      <c r="E6" s="614">
        <v>2449</v>
      </c>
      <c r="F6" s="440">
        <v>-24</v>
      </c>
      <c r="G6" s="614">
        <v>27</v>
      </c>
      <c r="H6" s="19"/>
      <c r="I6" s="19"/>
      <c r="J6"/>
    </row>
    <row r="7" spans="1:10" ht="15" thickBot="1">
      <c r="A7" s="19"/>
      <c r="B7" s="95" t="s">
        <v>339</v>
      </c>
      <c r="C7" s="446">
        <v>9978</v>
      </c>
      <c r="D7" s="1624">
        <v>10600</v>
      </c>
      <c r="E7" s="1625">
        <v>10330</v>
      </c>
      <c r="F7" s="1624">
        <v>-270</v>
      </c>
      <c r="G7" s="1625">
        <v>352</v>
      </c>
      <c r="H7" s="19"/>
      <c r="I7" s="19"/>
      <c r="J7"/>
    </row>
    <row r="8" spans="1:10" ht="15" thickBot="1">
      <c r="A8" s="19"/>
      <c r="B8" s="144" t="s">
        <v>340</v>
      </c>
      <c r="C8" s="595">
        <v>12719</v>
      </c>
      <c r="D8" s="1626">
        <v>13392</v>
      </c>
      <c r="E8" s="1627">
        <v>13098</v>
      </c>
      <c r="F8" s="582">
        <v>-294</v>
      </c>
      <c r="G8" s="600">
        <v>379</v>
      </c>
      <c r="H8" s="19"/>
      <c r="I8" s="19"/>
      <c r="J8"/>
    </row>
    <row r="9" spans="1:10" ht="14.5">
      <c r="A9" s="19"/>
      <c r="B9" s="19"/>
      <c r="C9" s="19"/>
      <c r="D9" s="19"/>
      <c r="E9" s="19"/>
      <c r="F9" s="141"/>
      <c r="G9" s="141"/>
      <c r="H9" s="19"/>
      <c r="I9" s="19"/>
      <c r="J9"/>
    </row>
    <row r="10" spans="1:10" ht="14.5">
      <c r="A10" s="19"/>
      <c r="B10" s="19"/>
      <c r="C10" s="19"/>
      <c r="D10" s="19"/>
      <c r="E10" s="19"/>
      <c r="F10" s="141"/>
      <c r="G10" s="141"/>
      <c r="H10" s="19"/>
      <c r="I10" s="19"/>
      <c r="J10"/>
    </row>
    <row r="11" spans="1:10" ht="15" thickBot="1">
      <c r="A11" s="19"/>
      <c r="B11" s="19"/>
      <c r="C11" s="19"/>
      <c r="D11" s="19"/>
      <c r="E11" s="19"/>
      <c r="F11" s="141"/>
      <c r="G11" s="141"/>
      <c r="H11" s="19"/>
      <c r="I11" s="19"/>
      <c r="J11"/>
    </row>
    <row r="12" spans="1:10" ht="15">
      <c r="A12" s="19"/>
      <c r="B12" s="323" t="s">
        <v>341</v>
      </c>
      <c r="C12" s="1912" t="s">
        <v>43</v>
      </c>
      <c r="D12" s="1913"/>
      <c r="E12" s="1914"/>
      <c r="F12" s="1912" t="s">
        <v>336</v>
      </c>
      <c r="G12" s="1914"/>
      <c r="H12" s="19"/>
      <c r="I12" s="19"/>
      <c r="J12"/>
    </row>
    <row r="13" spans="1:10" ht="15" thickBot="1">
      <c r="A13" s="19"/>
      <c r="B13" s="765" t="s">
        <v>342</v>
      </c>
      <c r="C13" s="805" t="s">
        <v>663</v>
      </c>
      <c r="D13" s="806" t="s">
        <v>541</v>
      </c>
      <c r="E13" s="807" t="s">
        <v>664</v>
      </c>
      <c r="F13" s="142" t="s">
        <v>26</v>
      </c>
      <c r="G13" s="766" t="s">
        <v>27</v>
      </c>
      <c r="H13" s="19"/>
      <c r="I13" s="19"/>
      <c r="J13"/>
    </row>
    <row r="14" spans="1:10" ht="14.5">
      <c r="A14" s="19"/>
      <c r="B14" s="179" t="s">
        <v>343</v>
      </c>
      <c r="C14" s="640">
        <v>650</v>
      </c>
      <c r="D14" s="832">
        <v>648</v>
      </c>
      <c r="E14" s="641">
        <v>649</v>
      </c>
      <c r="F14" s="1157">
        <v>1</v>
      </c>
      <c r="G14" s="728">
        <v>-1</v>
      </c>
      <c r="H14" s="19"/>
      <c r="I14" s="19"/>
      <c r="J14"/>
    </row>
    <row r="15" spans="1:10" ht="14.5">
      <c r="A15" s="19"/>
      <c r="B15" s="143" t="s">
        <v>338</v>
      </c>
      <c r="C15" s="439">
        <v>2737</v>
      </c>
      <c r="D15" s="440">
        <v>2787</v>
      </c>
      <c r="E15" s="614">
        <v>2763</v>
      </c>
      <c r="F15" s="440">
        <v>-24</v>
      </c>
      <c r="G15" s="614">
        <v>26</v>
      </c>
      <c r="H15" s="19"/>
      <c r="I15" s="19"/>
      <c r="J15"/>
    </row>
    <row r="16" spans="1:10" ht="15" thickBot="1">
      <c r="A16" s="19"/>
      <c r="B16" s="95" t="s">
        <v>344</v>
      </c>
      <c r="C16" s="446">
        <v>11328</v>
      </c>
      <c r="D16" s="1624">
        <v>12448</v>
      </c>
      <c r="E16" s="1625">
        <v>12386</v>
      </c>
      <c r="F16" s="1624">
        <v>-62</v>
      </c>
      <c r="G16" s="1625">
        <v>1058</v>
      </c>
      <c r="H16" s="19"/>
      <c r="I16" s="19"/>
      <c r="J16"/>
    </row>
    <row r="17" spans="1:10" ht="15" thickBot="1">
      <c r="A17" s="19"/>
      <c r="B17" s="144" t="s">
        <v>246</v>
      </c>
      <c r="C17" s="595">
        <v>14715</v>
      </c>
      <c r="D17" s="1626">
        <v>15883</v>
      </c>
      <c r="E17" s="1627">
        <v>15798</v>
      </c>
      <c r="F17" s="582">
        <v>-85</v>
      </c>
      <c r="G17" s="600">
        <v>1083</v>
      </c>
      <c r="H17" s="19"/>
      <c r="I17" s="19"/>
      <c r="J17"/>
    </row>
    <row r="18" spans="1:10" ht="14.5">
      <c r="A18" s="19"/>
      <c r="B18" s="1211" t="s">
        <v>617</v>
      </c>
      <c r="C18" s="19"/>
      <c r="D18" s="19"/>
      <c r="E18" s="19"/>
      <c r="F18" s="19"/>
      <c r="G18" s="19"/>
      <c r="H18" s="19"/>
      <c r="I18" s="19"/>
      <c r="J18"/>
    </row>
    <row r="19" spans="1:10" ht="14.5">
      <c r="A19" s="19"/>
      <c r="B19" s="1211" t="s">
        <v>712</v>
      </c>
      <c r="C19" s="19"/>
      <c r="D19" s="19"/>
      <c r="E19" s="19"/>
      <c r="F19" s="19"/>
      <c r="G19" s="19"/>
      <c r="H19" s="19"/>
      <c r="I19" s="19"/>
      <c r="J19"/>
    </row>
    <row r="20" spans="1:10" ht="14.5">
      <c r="A20" s="19"/>
      <c r="B20" s="19"/>
      <c r="C20" s="19"/>
      <c r="D20" s="19"/>
      <c r="E20" s="19"/>
      <c r="F20" s="19"/>
      <c r="G20" s="19"/>
      <c r="H20" s="19"/>
      <c r="I20" s="19"/>
      <c r="J20"/>
    </row>
    <row r="21" spans="1:10" ht="14.5">
      <c r="A21" s="19"/>
      <c r="B21" s="19"/>
      <c r="C21" s="19"/>
      <c r="D21" s="19"/>
      <c r="E21" s="19"/>
      <c r="F21" s="19"/>
      <c r="G21" s="19"/>
      <c r="H21" s="19"/>
      <c r="I21" s="19"/>
      <c r="J21"/>
    </row>
    <row r="22" spans="1:10" ht="14.5">
      <c r="A22" s="19"/>
      <c r="B22" s="19"/>
      <c r="C22" s="19"/>
      <c r="D22" s="19"/>
      <c r="E22" s="19"/>
      <c r="F22" s="19"/>
      <c r="G22" s="19"/>
      <c r="H22" s="19"/>
      <c r="I22" s="19"/>
      <c r="J22"/>
    </row>
    <row r="23" spans="1:10" ht="14.5">
      <c r="A23" s="19"/>
      <c r="B23" s="19"/>
      <c r="C23" s="19"/>
      <c r="D23" s="19"/>
      <c r="E23" s="19"/>
      <c r="F23" s="19"/>
      <c r="G23" s="19"/>
      <c r="H23" s="19"/>
      <c r="I23" s="19"/>
      <c r="J23"/>
    </row>
    <row r="24" spans="1:10" ht="14.5">
      <c r="B24"/>
      <c r="C24"/>
      <c r="D24"/>
      <c r="E24"/>
      <c r="F24"/>
      <c r="G24"/>
      <c r="H24"/>
      <c r="I24"/>
      <c r="J24"/>
    </row>
    <row r="25" spans="1:10" ht="14.5">
      <c r="B25"/>
      <c r="C25"/>
      <c r="D25"/>
      <c r="E25"/>
      <c r="F25"/>
      <c r="G25"/>
      <c r="H25"/>
      <c r="I25"/>
      <c r="J25"/>
    </row>
    <row r="26" spans="1:10" ht="14.5">
      <c r="B26"/>
      <c r="C26"/>
      <c r="D26"/>
      <c r="E26"/>
      <c r="F26"/>
      <c r="G26"/>
      <c r="H26"/>
      <c r="I26"/>
      <c r="J26"/>
    </row>
    <row r="27" spans="1:10" ht="14.5">
      <c r="B27"/>
      <c r="C27"/>
      <c r="D27"/>
      <c r="E27"/>
      <c r="F27"/>
      <c r="G27"/>
      <c r="H27"/>
      <c r="I27"/>
      <c r="J27"/>
    </row>
  </sheetData>
  <mergeCells count="4">
    <mergeCell ref="C12:E12"/>
    <mergeCell ref="F12:G12"/>
    <mergeCell ref="C3:E3"/>
    <mergeCell ref="F3:G3"/>
  </mergeCells>
  <hyperlinks>
    <hyperlink ref="B4" location="Index!A1" display="Back to index" xr:uid="{DBF9AAA4-6988-844A-8763-CCEC97B1A871}"/>
    <hyperlink ref="A1" location="Index!A1" display="Back to index" xr:uid="{37AA5F9C-B63B-4113-9438-8F8BB81FA04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codeName="Hoja27">
    <tabColor rgb="FF2AD2C9"/>
  </sheetPr>
  <dimension ref="A1:AB77"/>
  <sheetViews>
    <sheetView showGridLines="0" zoomScale="56" zoomScaleNormal="56" workbookViewId="0">
      <selection activeCell="F80" sqref="F80"/>
    </sheetView>
  </sheetViews>
  <sheetFormatPr baseColWidth="10" defaultColWidth="11.453125" defaultRowHeight="14"/>
  <cols>
    <col min="1" max="1" width="11.453125" style="8"/>
    <col min="2" max="2" width="5.453125" style="8" customWidth="1"/>
    <col min="3" max="3" width="11.453125" style="8"/>
    <col min="4" max="4" width="42.1796875" style="8" customWidth="1"/>
    <col min="5" max="5" width="16.54296875" style="8" customWidth="1"/>
    <col min="6" max="6" width="16.453125" style="8" customWidth="1"/>
    <col min="7" max="7" width="16.54296875" style="8" customWidth="1"/>
    <col min="8" max="9" width="11.54296875" style="8" bestFit="1" customWidth="1"/>
    <col min="10" max="11" width="11.453125" style="8"/>
    <col min="12" max="12" width="4.54296875" style="8" customWidth="1"/>
    <col min="13" max="13" width="11.453125" style="8"/>
    <col min="14" max="14" width="45.90625" style="8" customWidth="1"/>
    <col min="15" max="15" width="16" style="8" customWidth="1"/>
    <col min="16" max="16" width="14.81640625" style="8" customWidth="1"/>
    <col min="17" max="17" width="16.453125" style="8" customWidth="1"/>
    <col min="18" max="19" width="9.81640625" style="8" customWidth="1"/>
    <col min="20" max="20" width="13.453125" style="8" bestFit="1" customWidth="1"/>
    <col min="21" max="21" width="12.6328125" style="8" bestFit="1" customWidth="1"/>
    <col min="22" max="22" width="15.08984375" style="8" customWidth="1"/>
    <col min="23" max="16384" width="11.453125" style="8"/>
  </cols>
  <sheetData>
    <row r="1" spans="1:28">
      <c r="A1" s="422" t="s">
        <v>21</v>
      </c>
      <c r="J1" s="422"/>
      <c r="L1" s="19"/>
      <c r="M1" s="19"/>
      <c r="N1" s="19"/>
      <c r="O1" s="19"/>
      <c r="P1" s="19"/>
      <c r="Q1" s="19"/>
      <c r="R1" s="19"/>
      <c r="S1" s="19"/>
      <c r="T1" s="19"/>
    </row>
    <row r="2" spans="1:28" ht="15" customHeight="1">
      <c r="A2" s="422"/>
      <c r="B2" s="1918" t="s">
        <v>345</v>
      </c>
      <c r="C2" s="1919"/>
      <c r="D2" s="1919"/>
      <c r="E2" s="1919"/>
      <c r="F2" s="1919"/>
      <c r="G2" s="1919"/>
      <c r="H2" s="1919"/>
      <c r="I2" s="1919"/>
      <c r="J2" s="422"/>
      <c r="L2" s="1898" t="s">
        <v>346</v>
      </c>
      <c r="M2" s="1899"/>
      <c r="N2" s="1899"/>
      <c r="O2" s="1899"/>
      <c r="P2" s="1899"/>
      <c r="Q2" s="1899"/>
      <c r="R2" s="1899"/>
      <c r="S2" s="1899"/>
      <c r="T2" s="19"/>
    </row>
    <row r="3" spans="1:28">
      <c r="A3" s="422"/>
      <c r="B3" s="1919"/>
      <c r="C3" s="1919"/>
      <c r="D3" s="1919"/>
      <c r="E3" s="1919"/>
      <c r="F3" s="1919"/>
      <c r="G3" s="1919"/>
      <c r="H3" s="1919"/>
      <c r="I3" s="1919"/>
      <c r="J3" s="422"/>
      <c r="L3" s="1899"/>
      <c r="M3" s="1899"/>
      <c r="N3" s="1899"/>
      <c r="O3" s="1899"/>
      <c r="P3" s="1899"/>
      <c r="Q3" s="1899"/>
      <c r="R3" s="1899"/>
      <c r="S3" s="1899"/>
      <c r="T3" s="19"/>
    </row>
    <row r="4" spans="1:28">
      <c r="A4" s="422"/>
      <c r="B4" s="1919"/>
      <c r="C4" s="1919"/>
      <c r="D4" s="1919"/>
      <c r="E4" s="1919"/>
      <c r="F4" s="1919"/>
      <c r="G4" s="1919"/>
      <c r="H4" s="1919"/>
      <c r="I4" s="1919"/>
      <c r="L4" s="1899"/>
      <c r="M4" s="1899"/>
      <c r="N4" s="1899"/>
      <c r="O4" s="1899"/>
      <c r="P4" s="1899"/>
      <c r="Q4" s="1899"/>
      <c r="R4" s="1899"/>
      <c r="S4" s="1899"/>
      <c r="T4" s="19"/>
    </row>
    <row r="5" spans="1:28" s="9" customFormat="1" ht="14.5" thickBot="1">
      <c r="B5" s="1916"/>
      <c r="C5" s="1916"/>
      <c r="D5" s="1916"/>
      <c r="E5" s="423"/>
      <c r="F5" s="423"/>
      <c r="G5" s="423"/>
      <c r="H5" s="423"/>
      <c r="I5" s="423"/>
      <c r="L5" s="1917"/>
      <c r="M5" s="1917"/>
      <c r="N5" s="1917"/>
      <c r="O5" s="145"/>
      <c r="P5" s="145"/>
      <c r="Q5" s="145"/>
      <c r="R5" s="65"/>
      <c r="S5" s="65"/>
      <c r="T5" s="147"/>
    </row>
    <row r="6" spans="1:28">
      <c r="B6" s="424"/>
      <c r="C6" s="1628"/>
      <c r="D6" s="1628"/>
      <c r="E6" s="1925" t="s">
        <v>43</v>
      </c>
      <c r="F6" s="1926"/>
      <c r="G6" s="1926"/>
      <c r="H6" s="1812" t="s">
        <v>42</v>
      </c>
      <c r="I6" s="1813"/>
      <c r="L6" s="424"/>
      <c r="M6" s="1628"/>
      <c r="N6" s="1628"/>
      <c r="O6" s="1920" t="s">
        <v>23</v>
      </c>
      <c r="P6" s="1921"/>
      <c r="Q6" s="1922"/>
      <c r="R6" s="1923" t="s">
        <v>42</v>
      </c>
      <c r="S6" s="1924"/>
      <c r="T6" s="1915" t="s">
        <v>25</v>
      </c>
      <c r="U6" s="1915"/>
      <c r="V6" s="1085" t="s">
        <v>42</v>
      </c>
    </row>
    <row r="7" spans="1:28" ht="18.649999999999999" customHeight="1" thickBot="1">
      <c r="B7" s="425"/>
      <c r="C7" s="1629"/>
      <c r="D7" s="1629"/>
      <c r="E7" s="426" t="s">
        <v>663</v>
      </c>
      <c r="F7" s="427" t="s">
        <v>541</v>
      </c>
      <c r="G7" s="427" t="s">
        <v>664</v>
      </c>
      <c r="H7" s="62" t="s">
        <v>26</v>
      </c>
      <c r="I7" s="1630" t="s">
        <v>27</v>
      </c>
      <c r="L7" s="425"/>
      <c r="M7" s="1629"/>
      <c r="N7" s="1629"/>
      <c r="O7" s="426" t="s">
        <v>661</v>
      </c>
      <c r="P7" s="427" t="s">
        <v>662</v>
      </c>
      <c r="Q7" s="427" t="s">
        <v>662</v>
      </c>
      <c r="R7" s="428" t="s">
        <v>26</v>
      </c>
      <c r="S7" s="1631" t="s">
        <v>27</v>
      </c>
      <c r="T7" s="1086" t="s">
        <v>663</v>
      </c>
      <c r="U7" s="1632" t="s">
        <v>664</v>
      </c>
      <c r="V7" s="1087" t="s">
        <v>678</v>
      </c>
    </row>
    <row r="8" spans="1:28">
      <c r="B8" s="1934" t="s">
        <v>347</v>
      </c>
      <c r="C8" s="1935"/>
      <c r="D8" s="1935"/>
      <c r="E8" s="429"/>
      <c r="F8" s="1633"/>
      <c r="G8" s="430"/>
      <c r="H8" s="431"/>
      <c r="I8" s="432"/>
      <c r="L8" s="433" t="s">
        <v>348</v>
      </c>
      <c r="M8" s="1634"/>
      <c r="N8" s="1634"/>
      <c r="O8" s="434"/>
      <c r="P8" s="435"/>
      <c r="Q8" s="436"/>
      <c r="R8" s="1635"/>
      <c r="S8" s="437"/>
      <c r="T8" s="435"/>
      <c r="U8" s="435"/>
      <c r="V8" s="1088"/>
    </row>
    <row r="9" spans="1:28">
      <c r="B9" s="63" t="s">
        <v>349</v>
      </c>
      <c r="C9" s="64"/>
      <c r="D9" s="66"/>
      <c r="E9" s="16"/>
      <c r="F9" s="65"/>
      <c r="G9" s="767"/>
      <c r="H9" s="67"/>
      <c r="I9" s="768"/>
      <c r="L9" s="149"/>
      <c r="M9" s="70" t="s">
        <v>350</v>
      </c>
      <c r="N9" s="70"/>
      <c r="O9" s="439">
        <v>4935238</v>
      </c>
      <c r="P9" s="440">
        <v>4894790</v>
      </c>
      <c r="Q9" s="614">
        <v>4922292</v>
      </c>
      <c r="R9" s="438">
        <v>5.6186271525438276E-3</v>
      </c>
      <c r="S9" s="615">
        <v>-2.6231764303970753E-3</v>
      </c>
      <c r="T9" s="440">
        <v>9861164</v>
      </c>
      <c r="U9" s="440">
        <v>9817082</v>
      </c>
      <c r="V9" s="1089">
        <v>-4.4702633482213662E-3</v>
      </c>
      <c r="W9" s="29"/>
      <c r="X9" s="29"/>
      <c r="Y9" s="29"/>
      <c r="Z9" s="29"/>
      <c r="AA9" s="29"/>
      <c r="AB9" s="29"/>
    </row>
    <row r="10" spans="1:28">
      <c r="B10" s="67"/>
      <c r="C10" s="68" t="s">
        <v>351</v>
      </c>
      <c r="D10" s="66"/>
      <c r="E10" s="439">
        <v>7705769</v>
      </c>
      <c r="F10" s="440">
        <v>7015098</v>
      </c>
      <c r="G10" s="614">
        <v>7266155</v>
      </c>
      <c r="H10" s="216">
        <v>3.5788095904005904E-2</v>
      </c>
      <c r="I10" s="615">
        <v>-5.7049984239081135E-2</v>
      </c>
      <c r="L10" s="150"/>
      <c r="M10" s="151" t="s">
        <v>352</v>
      </c>
      <c r="N10" s="151"/>
      <c r="O10" s="439">
        <v>-1466774</v>
      </c>
      <c r="P10" s="440">
        <v>-1322778</v>
      </c>
      <c r="Q10" s="614">
        <v>-1306921</v>
      </c>
      <c r="R10" s="438">
        <v>-1.1987650233070099E-2</v>
      </c>
      <c r="S10" s="615">
        <v>-0.10898270626558693</v>
      </c>
      <c r="T10" s="440">
        <v>-2966577</v>
      </c>
      <c r="U10" s="440">
        <v>-2629699</v>
      </c>
      <c r="V10" s="1089">
        <v>-0.11355781427551012</v>
      </c>
      <c r="W10" s="29"/>
      <c r="X10" s="29"/>
      <c r="Y10" s="29"/>
      <c r="Z10" s="29"/>
      <c r="AA10" s="29"/>
      <c r="AB10" s="29"/>
    </row>
    <row r="11" spans="1:28">
      <c r="B11" s="67"/>
      <c r="C11" s="68" t="s">
        <v>353</v>
      </c>
      <c r="D11" s="66"/>
      <c r="E11" s="439">
        <v>27157901</v>
      </c>
      <c r="F11" s="440">
        <v>37521839</v>
      </c>
      <c r="G11" s="614">
        <v>34206000</v>
      </c>
      <c r="H11" s="216">
        <v>-8.8370908472796342E-2</v>
      </c>
      <c r="I11" s="615">
        <v>0.25952296534257197</v>
      </c>
      <c r="L11" s="149"/>
      <c r="M11" s="152" t="s">
        <v>45</v>
      </c>
      <c r="N11" s="167"/>
      <c r="O11" s="442">
        <v>3468464</v>
      </c>
      <c r="P11" s="443">
        <v>3572012</v>
      </c>
      <c r="Q11" s="616">
        <v>3615371</v>
      </c>
      <c r="R11" s="441">
        <v>1.2138537048587743E-2</v>
      </c>
      <c r="S11" s="617">
        <v>4.2355059761323748E-2</v>
      </c>
      <c r="T11" s="443">
        <v>6894587</v>
      </c>
      <c r="U11" s="443">
        <v>7187383</v>
      </c>
      <c r="V11" s="1090">
        <v>4.2467518358967692E-2</v>
      </c>
      <c r="W11" s="218"/>
      <c r="X11" s="218"/>
      <c r="Y11" s="29"/>
      <c r="Z11" s="29"/>
      <c r="AA11" s="29"/>
      <c r="AB11" s="29"/>
    </row>
    <row r="12" spans="1:28">
      <c r="B12" s="1931" t="s">
        <v>354</v>
      </c>
      <c r="C12" s="1932"/>
      <c r="D12" s="1932"/>
      <c r="E12" s="442">
        <v>34863670</v>
      </c>
      <c r="F12" s="443">
        <v>44536937</v>
      </c>
      <c r="G12" s="616">
        <v>41472155</v>
      </c>
      <c r="H12" s="444">
        <v>-6.8814386584331116E-2</v>
      </c>
      <c r="I12" s="617">
        <v>0.18955219000179843</v>
      </c>
      <c r="L12" s="150" t="s">
        <v>436</v>
      </c>
      <c r="M12" s="153"/>
      <c r="N12" s="153"/>
      <c r="O12" s="439">
        <v>-1193548</v>
      </c>
      <c r="P12" s="440">
        <v>-695733</v>
      </c>
      <c r="Q12" s="614">
        <v>-683965</v>
      </c>
      <c r="R12" s="438">
        <v>-1.6914534742494606E-2</v>
      </c>
      <c r="S12" s="615">
        <v>-0.42694805738855918</v>
      </c>
      <c r="T12" s="440">
        <v>-2103737</v>
      </c>
      <c r="U12" s="440">
        <v>-1379698</v>
      </c>
      <c r="V12" s="1089">
        <v>-0.34416802100262534</v>
      </c>
      <c r="W12" s="218"/>
      <c r="X12" s="218"/>
      <c r="Y12" s="29"/>
      <c r="Z12" s="29"/>
      <c r="AA12" s="29"/>
      <c r="AB12" s="29"/>
    </row>
    <row r="13" spans="1:28">
      <c r="B13" s="67"/>
      <c r="C13" s="66"/>
      <c r="D13" s="66"/>
      <c r="E13" s="439"/>
      <c r="F13" s="440"/>
      <c r="G13" s="614"/>
      <c r="H13" s="216"/>
      <c r="I13" s="615"/>
      <c r="L13" s="150" t="s">
        <v>203</v>
      </c>
      <c r="M13" s="153"/>
      <c r="N13" s="153"/>
      <c r="O13" s="439">
        <v>100177</v>
      </c>
      <c r="P13" s="440">
        <v>113840</v>
      </c>
      <c r="Q13" s="614">
        <v>108806</v>
      </c>
      <c r="R13" s="438">
        <v>-4.4219957835558682E-2</v>
      </c>
      <c r="S13" s="615">
        <v>8.6137536560288289E-2</v>
      </c>
      <c r="T13" s="440">
        <v>195667</v>
      </c>
      <c r="U13" s="440">
        <v>222646</v>
      </c>
      <c r="V13" s="1089">
        <v>0.13788221825857197</v>
      </c>
      <c r="W13" s="218"/>
      <c r="X13" s="218"/>
      <c r="Y13" s="29"/>
      <c r="Z13" s="29"/>
      <c r="AA13" s="29"/>
      <c r="AB13" s="29"/>
    </row>
    <row r="14" spans="1:28">
      <c r="B14" s="67" t="s">
        <v>355</v>
      </c>
      <c r="C14" s="66"/>
      <c r="D14" s="66"/>
      <c r="E14" s="439">
        <v>1777491</v>
      </c>
      <c r="F14" s="440">
        <v>1835893</v>
      </c>
      <c r="G14" s="614">
        <v>4593501</v>
      </c>
      <c r="H14" s="216">
        <v>1.5020526795406921</v>
      </c>
      <c r="I14" s="615">
        <v>1.5842611861325879</v>
      </c>
      <c r="L14" s="1929" t="s">
        <v>356</v>
      </c>
      <c r="M14" s="1930"/>
      <c r="N14" s="1930"/>
      <c r="O14" s="442">
        <v>-1093371</v>
      </c>
      <c r="P14" s="443">
        <v>-581893</v>
      </c>
      <c r="Q14" s="616">
        <v>-575159</v>
      </c>
      <c r="R14" s="441">
        <v>-1.157257433926856E-2</v>
      </c>
      <c r="S14" s="617">
        <v>-0.4739580618106754</v>
      </c>
      <c r="T14" s="443">
        <v>-1908070</v>
      </c>
      <c r="U14" s="443">
        <v>-1157052</v>
      </c>
      <c r="V14" s="1090">
        <v>-0.39360086369996911</v>
      </c>
      <c r="W14" s="218"/>
      <c r="X14" s="218"/>
      <c r="Y14" s="29"/>
      <c r="Z14" s="29"/>
      <c r="AA14" s="29"/>
      <c r="AB14" s="29"/>
    </row>
    <row r="15" spans="1:28" ht="33" customHeight="1">
      <c r="B15" s="618" t="s">
        <v>357</v>
      </c>
      <c r="C15" s="66"/>
      <c r="D15" s="66"/>
      <c r="E15" s="439">
        <v>4282606</v>
      </c>
      <c r="F15" s="440">
        <v>5149628</v>
      </c>
      <c r="G15" s="614">
        <v>4819230</v>
      </c>
      <c r="H15" s="216">
        <v>-6.4159585896301635E-2</v>
      </c>
      <c r="I15" s="615">
        <v>0.12530314486086275</v>
      </c>
      <c r="L15" s="1927" t="s">
        <v>358</v>
      </c>
      <c r="M15" s="1928"/>
      <c r="N15" s="1928"/>
      <c r="O15" s="442">
        <v>2375093</v>
      </c>
      <c r="P15" s="443">
        <v>2990119</v>
      </c>
      <c r="Q15" s="616">
        <v>3040212</v>
      </c>
      <c r="R15" s="441">
        <v>1.6752844953662378E-2</v>
      </c>
      <c r="S15" s="617">
        <v>0.28003913952001036</v>
      </c>
      <c r="T15" s="443">
        <v>4986517</v>
      </c>
      <c r="U15" s="443">
        <v>6030331</v>
      </c>
      <c r="V15" s="1090">
        <v>0.20932727192146341</v>
      </c>
      <c r="W15" s="218"/>
      <c r="X15" s="218"/>
      <c r="Y15" s="29"/>
      <c r="Z15" s="29"/>
      <c r="AA15" s="29"/>
      <c r="AB15" s="29"/>
    </row>
    <row r="16" spans="1:28">
      <c r="B16" s="67" t="s">
        <v>359</v>
      </c>
      <c r="C16" s="66"/>
      <c r="D16" s="66"/>
      <c r="E16" s="439">
        <v>39156806</v>
      </c>
      <c r="F16" s="440">
        <v>41705253</v>
      </c>
      <c r="G16" s="614">
        <v>37852722</v>
      </c>
      <c r="H16" s="216">
        <v>-9.2375197915715801E-2</v>
      </c>
      <c r="I16" s="615">
        <v>-3.3304146410715933E-2</v>
      </c>
      <c r="L16" s="1927"/>
      <c r="M16" s="1928"/>
      <c r="N16" s="1928"/>
      <c r="O16" s="439"/>
      <c r="P16" s="440"/>
      <c r="Q16" s="614"/>
      <c r="R16" s="438"/>
      <c r="S16" s="615"/>
      <c r="T16" s="440"/>
      <c r="U16" s="440"/>
      <c r="V16" s="1089"/>
      <c r="W16" s="218"/>
      <c r="X16" s="218"/>
      <c r="Y16" s="29"/>
      <c r="Z16" s="29"/>
      <c r="AA16" s="29"/>
      <c r="AB16" s="29"/>
    </row>
    <row r="17" spans="2:28">
      <c r="B17" s="67" t="s">
        <v>360</v>
      </c>
      <c r="C17" s="66"/>
      <c r="D17" s="66"/>
      <c r="E17" s="439">
        <v>8986734</v>
      </c>
      <c r="F17" s="440">
        <v>8749729</v>
      </c>
      <c r="G17" s="614">
        <v>8931495</v>
      </c>
      <c r="H17" s="216">
        <v>2.0773900540233876E-2</v>
      </c>
      <c r="I17" s="615">
        <v>-6.1467269421794394E-3</v>
      </c>
      <c r="L17" s="149" t="s">
        <v>48</v>
      </c>
      <c r="M17" s="65"/>
      <c r="N17" s="65"/>
      <c r="O17" s="439"/>
      <c r="P17" s="440"/>
      <c r="Q17" s="614"/>
      <c r="R17" s="438"/>
      <c r="S17" s="615"/>
      <c r="T17" s="440"/>
      <c r="U17" s="440"/>
      <c r="V17" s="1089"/>
      <c r="W17" s="218"/>
      <c r="X17" s="218"/>
      <c r="Y17" s="29"/>
      <c r="Z17" s="29"/>
      <c r="AA17" s="29"/>
      <c r="AB17" s="29"/>
    </row>
    <row r="18" spans="2:28">
      <c r="B18" s="67"/>
      <c r="C18" s="66"/>
      <c r="D18" s="66"/>
      <c r="E18" s="439"/>
      <c r="F18" s="440"/>
      <c r="G18" s="614"/>
      <c r="H18" s="216"/>
      <c r="I18" s="615"/>
      <c r="L18" s="16"/>
      <c r="M18" s="65" t="s">
        <v>361</v>
      </c>
      <c r="N18" s="65"/>
      <c r="O18" s="439">
        <v>947228</v>
      </c>
      <c r="P18" s="440">
        <v>994024</v>
      </c>
      <c r="Q18" s="614">
        <v>1024553</v>
      </c>
      <c r="R18" s="438">
        <v>3.0712538127852042E-2</v>
      </c>
      <c r="S18" s="615">
        <v>8.1632933148091058E-2</v>
      </c>
      <c r="T18" s="440">
        <v>1803793</v>
      </c>
      <c r="U18" s="440">
        <v>2018577</v>
      </c>
      <c r="V18" s="1089">
        <v>0.11907353005583235</v>
      </c>
      <c r="W18" s="218"/>
      <c r="X18" s="218"/>
      <c r="Y18" s="29"/>
      <c r="Z18" s="29"/>
      <c r="AA18" s="29"/>
      <c r="AB18" s="29"/>
    </row>
    <row r="19" spans="2:28">
      <c r="B19" s="67" t="s">
        <v>59</v>
      </c>
      <c r="C19" s="68"/>
      <c r="D19" s="66"/>
      <c r="E19" s="439">
        <v>146946546</v>
      </c>
      <c r="F19" s="440">
        <v>141196646</v>
      </c>
      <c r="G19" s="614">
        <v>140961978</v>
      </c>
      <c r="H19" s="216">
        <v>-1.6619941524673328E-3</v>
      </c>
      <c r="I19" s="615">
        <v>-4.0726156299039515E-2</v>
      </c>
      <c r="L19" s="16"/>
      <c r="M19" s="65" t="s">
        <v>205</v>
      </c>
      <c r="N19" s="65"/>
      <c r="O19" s="439">
        <v>349349</v>
      </c>
      <c r="P19" s="440">
        <v>343814</v>
      </c>
      <c r="Q19" s="614">
        <v>377016</v>
      </c>
      <c r="R19" s="438">
        <v>9.6569656849342961E-2</v>
      </c>
      <c r="S19" s="615">
        <v>7.9195875757480341E-2</v>
      </c>
      <c r="T19" s="440">
        <v>654719</v>
      </c>
      <c r="U19" s="440">
        <v>720830</v>
      </c>
      <c r="V19" s="1089">
        <v>0.10097614396405176</v>
      </c>
      <c r="W19" s="218"/>
      <c r="X19" s="218"/>
      <c r="Y19" s="29"/>
      <c r="Z19" s="29"/>
      <c r="AA19" s="29"/>
      <c r="AB19" s="29"/>
    </row>
    <row r="20" spans="2:28">
      <c r="B20" s="67"/>
      <c r="C20" s="68" t="s">
        <v>362</v>
      </c>
      <c r="D20" s="66"/>
      <c r="E20" s="439">
        <v>140715785</v>
      </c>
      <c r="F20" s="440">
        <v>135990251</v>
      </c>
      <c r="G20" s="614">
        <v>135917766</v>
      </c>
      <c r="H20" s="216">
        <v>-5.3301614981209207E-4</v>
      </c>
      <c r="I20" s="615">
        <v>-3.4097233654348018E-2</v>
      </c>
      <c r="L20" s="16"/>
      <c r="M20" s="65" t="s">
        <v>512</v>
      </c>
      <c r="N20" s="65"/>
      <c r="O20" s="439">
        <v>92711</v>
      </c>
      <c r="P20" s="440">
        <v>-28149</v>
      </c>
      <c r="Q20" s="614">
        <v>179174</v>
      </c>
      <c r="R20" s="438">
        <v>-7.3651994742264382</v>
      </c>
      <c r="S20" s="615">
        <v>0.93260778116944054</v>
      </c>
      <c r="T20" s="440">
        <v>154456</v>
      </c>
      <c r="U20" s="440">
        <v>151025</v>
      </c>
      <c r="V20" s="1089">
        <v>-2.2213445900450615E-2</v>
      </c>
      <c r="W20" s="218"/>
      <c r="X20" s="218"/>
      <c r="Y20" s="29"/>
      <c r="Z20" s="29"/>
      <c r="AA20" s="29"/>
      <c r="AB20" s="29"/>
    </row>
    <row r="21" spans="2:28">
      <c r="B21" s="67"/>
      <c r="C21" s="68" t="s">
        <v>363</v>
      </c>
      <c r="D21" s="66"/>
      <c r="E21" s="439">
        <v>6230761</v>
      </c>
      <c r="F21" s="440">
        <v>5206395</v>
      </c>
      <c r="G21" s="614">
        <v>5044212</v>
      </c>
      <c r="H21" s="216">
        <v>-3.1150729055325229E-2</v>
      </c>
      <c r="I21" s="615">
        <v>-0.19043404168447481</v>
      </c>
      <c r="L21" s="16"/>
      <c r="M21" s="65" t="s">
        <v>364</v>
      </c>
      <c r="N21" s="65"/>
      <c r="O21" s="439">
        <v>28728</v>
      </c>
      <c r="P21" s="440">
        <v>24068</v>
      </c>
      <c r="Q21" s="614">
        <v>6556</v>
      </c>
      <c r="R21" s="438">
        <v>-0.72760511882998169</v>
      </c>
      <c r="S21" s="615">
        <v>-0.77179058758006125</v>
      </c>
      <c r="T21" s="440">
        <v>61023</v>
      </c>
      <c r="U21" s="440">
        <v>30624</v>
      </c>
      <c r="V21" s="1089">
        <v>-0.498156432820412</v>
      </c>
      <c r="W21" s="218"/>
      <c r="X21" s="218"/>
      <c r="Y21" s="29"/>
      <c r="Z21" s="29"/>
      <c r="AA21" s="29"/>
      <c r="AB21" s="29"/>
    </row>
    <row r="22" spans="2:28">
      <c r="B22" s="67"/>
      <c r="C22" s="66" t="s">
        <v>365</v>
      </c>
      <c r="D22" s="66"/>
      <c r="E22" s="439">
        <v>-8350024</v>
      </c>
      <c r="F22" s="440">
        <v>-7742792</v>
      </c>
      <c r="G22" s="614">
        <v>-7658595</v>
      </c>
      <c r="H22" s="216">
        <v>-1.0874242779607149E-2</v>
      </c>
      <c r="I22" s="615">
        <v>-8.2805630259266322E-2</v>
      </c>
      <c r="L22" s="16"/>
      <c r="M22" s="65" t="s">
        <v>214</v>
      </c>
      <c r="N22" s="65"/>
      <c r="O22" s="439">
        <v>41748</v>
      </c>
      <c r="P22" s="440">
        <v>18499</v>
      </c>
      <c r="Q22" s="614">
        <v>21418</v>
      </c>
      <c r="R22" s="438">
        <v>0.15779231309800529</v>
      </c>
      <c r="S22" s="615">
        <v>-0.48696943566158857</v>
      </c>
      <c r="T22" s="440">
        <v>81732</v>
      </c>
      <c r="U22" s="440">
        <v>39917</v>
      </c>
      <c r="V22" s="1089">
        <v>-0.51161111926785108</v>
      </c>
      <c r="W22" s="218"/>
      <c r="X22" s="218"/>
      <c r="Y22" s="29"/>
      <c r="Z22" s="29"/>
      <c r="AA22" s="29"/>
      <c r="AB22" s="29"/>
    </row>
    <row r="23" spans="2:28">
      <c r="B23" s="67" t="s">
        <v>366</v>
      </c>
      <c r="C23" s="66"/>
      <c r="D23" s="66"/>
      <c r="E23" s="439">
        <v>138596522</v>
      </c>
      <c r="F23" s="440">
        <v>133453854</v>
      </c>
      <c r="G23" s="614">
        <v>133303383</v>
      </c>
      <c r="H23" s="216">
        <v>-1.1275133350588736E-3</v>
      </c>
      <c r="I23" s="615">
        <v>-3.8190994432024783E-2</v>
      </c>
      <c r="L23" s="16"/>
      <c r="M23" s="65" t="s">
        <v>367</v>
      </c>
      <c r="N23" s="65"/>
      <c r="O23" s="439">
        <v>-7933</v>
      </c>
      <c r="P23" s="440">
        <v>15959</v>
      </c>
      <c r="Q23" s="614">
        <v>10195</v>
      </c>
      <c r="R23" s="438">
        <v>-0.361175512250141</v>
      </c>
      <c r="S23" s="615">
        <v>-2.2851380310097062</v>
      </c>
      <c r="T23" s="440">
        <v>-13554</v>
      </c>
      <c r="U23" s="440">
        <v>26154</v>
      </c>
      <c r="V23" s="1089">
        <v>-2.9296148738379815</v>
      </c>
      <c r="W23" s="218"/>
      <c r="X23" s="218"/>
      <c r="Y23" s="29"/>
      <c r="Z23" s="29"/>
      <c r="AA23" s="29"/>
      <c r="AB23" s="29"/>
    </row>
    <row r="24" spans="2:28">
      <c r="B24" s="67"/>
      <c r="C24" s="66"/>
      <c r="D24" s="66"/>
      <c r="E24" s="439"/>
      <c r="F24" s="440"/>
      <c r="G24" s="614"/>
      <c r="H24" s="216"/>
      <c r="I24" s="615"/>
      <c r="L24" s="16"/>
      <c r="M24" s="65" t="s">
        <v>194</v>
      </c>
      <c r="N24" s="65"/>
      <c r="O24" s="439">
        <v>139499</v>
      </c>
      <c r="P24" s="440">
        <v>322001</v>
      </c>
      <c r="Q24" s="614">
        <v>58461</v>
      </c>
      <c r="R24" s="438">
        <v>-0.8184446632153316</v>
      </c>
      <c r="S24" s="615">
        <v>-0.5809217270374698</v>
      </c>
      <c r="T24" s="440">
        <v>241720</v>
      </c>
      <c r="U24" s="440">
        <v>380462</v>
      </c>
      <c r="V24" s="1089">
        <v>0.57397815654476259</v>
      </c>
      <c r="W24" s="218"/>
      <c r="X24" s="218"/>
      <c r="Y24" s="29"/>
      <c r="Z24" s="29"/>
      <c r="AA24" s="29"/>
      <c r="AB24" s="29"/>
    </row>
    <row r="25" spans="2:28" ht="14.5">
      <c r="B25" s="67" t="s">
        <v>368</v>
      </c>
      <c r="C25" s="66"/>
      <c r="D25" s="66"/>
      <c r="E25" s="439">
        <v>891335</v>
      </c>
      <c r="F25" s="440">
        <v>871626</v>
      </c>
      <c r="G25" s="614">
        <v>904621</v>
      </c>
      <c r="H25" s="216">
        <v>3.7854538529139795E-2</v>
      </c>
      <c r="I25" s="615">
        <v>1.4905731290704393E-2</v>
      </c>
      <c r="L25" s="100"/>
      <c r="M25" s="769" t="s">
        <v>369</v>
      </c>
      <c r="N25" s="145"/>
      <c r="O25" s="442">
        <v>1591330</v>
      </c>
      <c r="P25" s="443">
        <v>1690216</v>
      </c>
      <c r="Q25" s="616">
        <v>1677373</v>
      </c>
      <c r="R25" s="441">
        <v>-7.5984371228292715E-3</v>
      </c>
      <c r="S25" s="617">
        <v>5.4069866086858161E-2</v>
      </c>
      <c r="T25" s="443">
        <v>2983889</v>
      </c>
      <c r="U25" s="443">
        <v>3367589</v>
      </c>
      <c r="V25" s="1090">
        <v>0.12859057424723239</v>
      </c>
      <c r="W25" s="218"/>
      <c r="X25" s="218"/>
      <c r="Y25" s="29"/>
      <c r="Z25" s="29"/>
      <c r="AA25" s="29"/>
      <c r="AB25" s="29"/>
    </row>
    <row r="26" spans="2:28" ht="14.5">
      <c r="B26" s="67" t="s">
        <v>370</v>
      </c>
      <c r="C26" s="66"/>
      <c r="D26" s="66"/>
      <c r="E26" s="439">
        <v>1792615</v>
      </c>
      <c r="F26" s="440">
        <v>2681862</v>
      </c>
      <c r="G26" s="614">
        <v>2646168</v>
      </c>
      <c r="H26" s="216">
        <v>-1.3309409656425275E-2</v>
      </c>
      <c r="I26" s="615">
        <v>0.47614964730296244</v>
      </c>
      <c r="L26" s="100" t="s">
        <v>49</v>
      </c>
      <c r="M26" s="65"/>
      <c r="N26" s="65"/>
      <c r="O26" s="439"/>
      <c r="P26" s="440"/>
      <c r="Q26" s="614"/>
      <c r="R26" s="438"/>
      <c r="S26" s="615"/>
      <c r="T26" s="440"/>
      <c r="U26" s="440"/>
      <c r="V26" s="1089"/>
      <c r="W26" s="218"/>
      <c r="X26" s="218"/>
      <c r="Y26" s="29"/>
      <c r="Z26" s="29"/>
      <c r="AA26" s="29"/>
      <c r="AB26" s="29"/>
    </row>
    <row r="27" spans="2:28">
      <c r="B27" s="67" t="s">
        <v>371</v>
      </c>
      <c r="C27" s="66"/>
      <c r="D27" s="66"/>
      <c r="E27" s="439">
        <v>473382</v>
      </c>
      <c r="F27" s="440">
        <v>639749</v>
      </c>
      <c r="G27" s="614">
        <v>559370</v>
      </c>
      <c r="H27" s="216">
        <v>-0.12564146251107855</v>
      </c>
      <c r="I27" s="615">
        <v>0.18164611244196019</v>
      </c>
      <c r="J27" s="1782"/>
      <c r="L27" s="16"/>
      <c r="M27" s="65" t="s">
        <v>372</v>
      </c>
      <c r="N27" s="65"/>
      <c r="O27" s="439">
        <v>407666</v>
      </c>
      <c r="P27" s="440">
        <v>416106</v>
      </c>
      <c r="Q27" s="614">
        <v>446835</v>
      </c>
      <c r="R27" s="438">
        <v>7.3848971175613912E-2</v>
      </c>
      <c r="S27" s="615">
        <v>9.6081105610965833E-2</v>
      </c>
      <c r="T27" s="440">
        <v>866663</v>
      </c>
      <c r="U27" s="440">
        <v>862941</v>
      </c>
      <c r="V27" s="1089">
        <v>-4.2946335542188834E-3</v>
      </c>
      <c r="W27" s="218"/>
      <c r="X27" s="218"/>
      <c r="Y27" s="29"/>
      <c r="Z27" s="29"/>
      <c r="AA27" s="29"/>
      <c r="AB27" s="29"/>
    </row>
    <row r="28" spans="2:28">
      <c r="B28" s="67" t="s">
        <v>373</v>
      </c>
      <c r="C28" s="66"/>
      <c r="D28" s="66"/>
      <c r="E28" s="439">
        <v>712728</v>
      </c>
      <c r="F28" s="440">
        <v>1002</v>
      </c>
      <c r="G28" s="614">
        <v>43199</v>
      </c>
      <c r="H28" s="216">
        <v>42.112774451097806</v>
      </c>
      <c r="I28" s="615">
        <v>-0.939389220011</v>
      </c>
      <c r="J28" s="1782"/>
      <c r="L28" s="16"/>
      <c r="M28" s="65" t="s">
        <v>374</v>
      </c>
      <c r="N28" s="65"/>
      <c r="O28" s="439">
        <v>-92166</v>
      </c>
      <c r="P28" s="440">
        <v>-86972</v>
      </c>
      <c r="Q28" s="614">
        <v>-95962</v>
      </c>
      <c r="R28" s="438">
        <v>0.10336660074506737</v>
      </c>
      <c r="S28" s="615">
        <v>4.1186554694789837E-2</v>
      </c>
      <c r="T28" s="440">
        <v>-272101</v>
      </c>
      <c r="U28" s="440">
        <v>-182934</v>
      </c>
      <c r="V28" s="1089">
        <v>-0.32769817089977621</v>
      </c>
      <c r="W28" s="218"/>
      <c r="X28" s="218"/>
      <c r="Y28" s="29"/>
      <c r="Z28" s="29"/>
      <c r="AA28" s="29"/>
      <c r="AB28" s="29"/>
    </row>
    <row r="29" spans="2:28">
      <c r="B29" s="67" t="s">
        <v>375</v>
      </c>
      <c r="C29" s="66"/>
      <c r="D29" s="66"/>
      <c r="E29" s="439">
        <v>3295236</v>
      </c>
      <c r="F29" s="440">
        <v>4420422</v>
      </c>
      <c r="G29" s="614">
        <v>4444424</v>
      </c>
      <c r="H29" s="216">
        <v>5.4297983314715199E-3</v>
      </c>
      <c r="I29" s="615">
        <v>0.34874224486501121</v>
      </c>
      <c r="L29" s="100"/>
      <c r="M29" s="770" t="s">
        <v>376</v>
      </c>
      <c r="N29" s="145"/>
      <c r="O29" s="442">
        <v>315500</v>
      </c>
      <c r="P29" s="443">
        <v>329134</v>
      </c>
      <c r="Q29" s="616">
        <v>350873</v>
      </c>
      <c r="R29" s="441">
        <v>6.6049086390345568E-2</v>
      </c>
      <c r="S29" s="617">
        <v>0.11211727416798732</v>
      </c>
      <c r="T29" s="443">
        <v>594562</v>
      </c>
      <c r="U29" s="443">
        <v>680007</v>
      </c>
      <c r="V29" s="1090">
        <v>0.14371083251200042</v>
      </c>
      <c r="W29" s="218"/>
      <c r="X29" s="218"/>
      <c r="Y29" s="29"/>
      <c r="Z29" s="29"/>
      <c r="AA29" s="29"/>
      <c r="AB29" s="29"/>
    </row>
    <row r="30" spans="2:28">
      <c r="B30" s="67" t="s">
        <v>377</v>
      </c>
      <c r="C30" s="65"/>
      <c r="D30" s="66"/>
      <c r="E30" s="439">
        <v>959661</v>
      </c>
      <c r="F30" s="440">
        <v>976832</v>
      </c>
      <c r="G30" s="614">
        <v>949932</v>
      </c>
      <c r="H30" s="216">
        <v>-2.7538000393107515E-2</v>
      </c>
      <c r="I30" s="615">
        <v>-1.0137954965347138E-2</v>
      </c>
      <c r="L30" s="100"/>
      <c r="M30" s="1170"/>
      <c r="N30" s="145"/>
      <c r="O30" s="439"/>
      <c r="P30" s="440"/>
      <c r="Q30" s="614"/>
      <c r="R30" s="438"/>
      <c r="S30" s="615"/>
      <c r="T30" s="440"/>
      <c r="U30" s="440"/>
      <c r="V30" s="1089"/>
      <c r="W30" s="29"/>
      <c r="X30" s="29"/>
      <c r="Y30" s="29"/>
      <c r="Z30" s="29"/>
      <c r="AA30" s="29"/>
      <c r="AB30" s="29"/>
    </row>
    <row r="31" spans="2:28" ht="14.5">
      <c r="B31" s="67" t="s">
        <v>378</v>
      </c>
      <c r="C31" s="66"/>
      <c r="D31" s="66"/>
      <c r="E31" s="439">
        <v>12278373</v>
      </c>
      <c r="F31" s="440">
        <v>9049787</v>
      </c>
      <c r="G31" s="614">
        <v>8510166</v>
      </c>
      <c r="H31" s="216">
        <v>-5.9628033234373365E-2</v>
      </c>
      <c r="I31" s="615">
        <v>-0.30689790903078118</v>
      </c>
      <c r="L31" s="100" t="s">
        <v>546</v>
      </c>
      <c r="M31" s="30"/>
      <c r="N31" s="30"/>
      <c r="O31" s="439"/>
      <c r="P31" s="440"/>
      <c r="Q31" s="614"/>
      <c r="R31" s="438"/>
      <c r="S31" s="615"/>
      <c r="T31" s="440"/>
      <c r="U31" s="440"/>
      <c r="V31" s="1089"/>
      <c r="W31" s="220"/>
      <c r="X31" s="29"/>
      <c r="Y31" s="29"/>
      <c r="Z31" s="29"/>
      <c r="AA31" s="29"/>
      <c r="AB31" s="29"/>
    </row>
    <row r="32" spans="2:28">
      <c r="B32" s="67"/>
      <c r="C32" s="66"/>
      <c r="D32" s="66"/>
      <c r="E32" s="439"/>
      <c r="F32" s="440"/>
      <c r="G32" s="614"/>
      <c r="H32" s="216"/>
      <c r="I32" s="615"/>
      <c r="L32" s="16"/>
      <c r="M32" s="65" t="s">
        <v>542</v>
      </c>
      <c r="N32" s="30"/>
      <c r="O32" s="166">
        <v>0</v>
      </c>
      <c r="P32" s="482">
        <v>78121</v>
      </c>
      <c r="Q32" s="614">
        <v>473746</v>
      </c>
      <c r="R32" s="438">
        <v>5.0642592900756522</v>
      </c>
      <c r="S32" s="615" t="s">
        <v>549</v>
      </c>
      <c r="T32" s="482">
        <v>0</v>
      </c>
      <c r="U32" s="440">
        <v>551867</v>
      </c>
      <c r="V32" s="1089" t="s">
        <v>549</v>
      </c>
      <c r="W32" s="29"/>
      <c r="X32" s="29"/>
      <c r="Y32" s="29"/>
      <c r="Z32" s="29"/>
      <c r="AA32" s="29"/>
      <c r="AB32" s="29"/>
    </row>
    <row r="33" spans="2:28">
      <c r="B33" s="1931" t="s">
        <v>380</v>
      </c>
      <c r="C33" s="1932"/>
      <c r="D33" s="1932"/>
      <c r="E33" s="442">
        <v>248067159</v>
      </c>
      <c r="F33" s="443">
        <v>254072574</v>
      </c>
      <c r="G33" s="616">
        <v>249030366</v>
      </c>
      <c r="H33" s="444">
        <v>-1.9845542242587742E-2</v>
      </c>
      <c r="I33" s="617">
        <v>3.8828477089948047E-3</v>
      </c>
      <c r="L33" s="16"/>
      <c r="M33" s="65" t="s">
        <v>543</v>
      </c>
      <c r="N33" s="30"/>
      <c r="O33" s="166">
        <v>0</v>
      </c>
      <c r="P33" s="482">
        <v>-35432</v>
      </c>
      <c r="Q33" s="614">
        <v>-350427</v>
      </c>
      <c r="R33" s="438">
        <v>8.8901275682998424</v>
      </c>
      <c r="S33" s="615" t="s">
        <v>549</v>
      </c>
      <c r="T33" s="482">
        <v>0</v>
      </c>
      <c r="U33" s="440">
        <v>-385859</v>
      </c>
      <c r="V33" s="1089" t="s">
        <v>549</v>
      </c>
      <c r="W33" s="29"/>
      <c r="X33" s="29"/>
      <c r="Y33" s="29"/>
      <c r="Z33" s="29"/>
      <c r="AA33" s="29"/>
      <c r="AB33" s="29"/>
    </row>
    <row r="34" spans="2:28">
      <c r="B34" s="67"/>
      <c r="C34" s="66"/>
      <c r="D34" s="66"/>
      <c r="E34" s="439"/>
      <c r="F34" s="440"/>
      <c r="G34" s="614"/>
      <c r="H34" s="216"/>
      <c r="I34" s="615"/>
      <c r="L34" s="100" t="s">
        <v>547</v>
      </c>
      <c r="M34" s="30"/>
      <c r="N34" s="30"/>
      <c r="O34" s="168">
        <v>0</v>
      </c>
      <c r="P34" s="503">
        <v>42689</v>
      </c>
      <c r="Q34" s="616">
        <v>123319</v>
      </c>
      <c r="R34" s="441">
        <v>1.8887769683056526</v>
      </c>
      <c r="S34" s="617" t="s">
        <v>549</v>
      </c>
      <c r="T34" s="503">
        <v>0</v>
      </c>
      <c r="U34" s="443">
        <v>166008</v>
      </c>
      <c r="V34" s="1090" t="s">
        <v>549</v>
      </c>
      <c r="W34" s="29"/>
      <c r="X34" s="29"/>
      <c r="Y34" s="29"/>
      <c r="Z34" s="29"/>
      <c r="AA34" s="29"/>
      <c r="AB34" s="29"/>
    </row>
    <row r="35" spans="2:28">
      <c r="B35" s="1937" t="s">
        <v>381</v>
      </c>
      <c r="C35" s="1938"/>
      <c r="D35" s="1938"/>
      <c r="E35" s="439"/>
      <c r="F35" s="440"/>
      <c r="G35" s="614"/>
      <c r="H35" s="216"/>
      <c r="I35" s="615"/>
      <c r="L35" s="100"/>
      <c r="M35" s="1170"/>
      <c r="N35" s="145"/>
      <c r="O35" s="439"/>
      <c r="P35" s="440"/>
      <c r="Q35" s="614"/>
      <c r="R35" s="438"/>
      <c r="S35" s="615"/>
      <c r="T35" s="440"/>
      <c r="U35" s="440"/>
      <c r="V35" s="1089"/>
      <c r="W35" s="29"/>
      <c r="X35" s="29"/>
      <c r="Y35" s="29"/>
      <c r="Z35" s="29"/>
      <c r="AA35" s="29"/>
      <c r="AB35" s="29"/>
    </row>
    <row r="36" spans="2:28">
      <c r="B36" s="63" t="s">
        <v>60</v>
      </c>
      <c r="C36" s="66"/>
      <c r="D36" s="66"/>
      <c r="E36" s="439"/>
      <c r="F36" s="440"/>
      <c r="G36" s="614"/>
      <c r="H36" s="216"/>
      <c r="I36" s="615"/>
      <c r="L36" s="100" t="s">
        <v>50</v>
      </c>
      <c r="M36" s="65"/>
      <c r="N36" s="65"/>
      <c r="O36" s="439"/>
      <c r="P36" s="440"/>
      <c r="Q36" s="614"/>
      <c r="R36" s="438"/>
      <c r="S36" s="615"/>
      <c r="T36" s="440"/>
      <c r="U36" s="440"/>
      <c r="V36" s="1089"/>
      <c r="W36" s="29"/>
      <c r="X36" s="29"/>
      <c r="Y36" s="29"/>
      <c r="Z36" s="29"/>
      <c r="AA36" s="29"/>
      <c r="AB36" s="29"/>
    </row>
    <row r="37" spans="2:28">
      <c r="B37" s="67"/>
      <c r="C37" s="66" t="s">
        <v>351</v>
      </c>
      <c r="D37" s="66"/>
      <c r="E37" s="439">
        <v>43190989</v>
      </c>
      <c r="F37" s="440">
        <v>49620679</v>
      </c>
      <c r="G37" s="614">
        <v>45734508</v>
      </c>
      <c r="H37" s="216">
        <v>-7.8317569979241927E-2</v>
      </c>
      <c r="I37" s="615">
        <v>5.8890038382774706E-2</v>
      </c>
      <c r="L37" s="16"/>
      <c r="M37" s="65" t="s">
        <v>379</v>
      </c>
      <c r="N37" s="65"/>
      <c r="O37" s="439">
        <v>-1141823</v>
      </c>
      <c r="P37" s="440">
        <v>-1361690</v>
      </c>
      <c r="Q37" s="614">
        <v>-1262520</v>
      </c>
      <c r="R37" s="438">
        <v>-7.2828617379873534E-2</v>
      </c>
      <c r="S37" s="615">
        <v>0.10570552528719425</v>
      </c>
      <c r="T37" s="440">
        <v>-2248892</v>
      </c>
      <c r="U37" s="440">
        <v>-2624210</v>
      </c>
      <c r="V37" s="1089">
        <v>0.16689018414401402</v>
      </c>
      <c r="W37" s="29"/>
      <c r="X37" s="29"/>
      <c r="Y37" s="29"/>
      <c r="Z37" s="29"/>
      <c r="AA37" s="29"/>
      <c r="AB37" s="29"/>
    </row>
    <row r="38" spans="2:28">
      <c r="B38" s="67"/>
      <c r="C38" s="66" t="s">
        <v>353</v>
      </c>
      <c r="D38" s="66"/>
      <c r="E38" s="439">
        <v>108780995</v>
      </c>
      <c r="F38" s="440">
        <v>107998403</v>
      </c>
      <c r="G38" s="614">
        <v>108988826</v>
      </c>
      <c r="H38" s="216">
        <v>9.1707189410939714E-3</v>
      </c>
      <c r="I38" s="615">
        <v>1.9105451278506875E-3</v>
      </c>
      <c r="L38" s="16"/>
      <c r="M38" s="70" t="s">
        <v>474</v>
      </c>
      <c r="N38" s="65"/>
      <c r="O38" s="439">
        <v>-947558</v>
      </c>
      <c r="P38" s="440">
        <v>-869834</v>
      </c>
      <c r="Q38" s="614">
        <v>-965994</v>
      </c>
      <c r="R38" s="438">
        <v>0.11054982904784132</v>
      </c>
      <c r="S38" s="615">
        <v>1.945632879464898E-2</v>
      </c>
      <c r="T38" s="440">
        <v>-1769306</v>
      </c>
      <c r="U38" s="440">
        <v>-1835828</v>
      </c>
      <c r="V38" s="1089">
        <v>3.7597792580819828E-2</v>
      </c>
      <c r="W38" s="29"/>
      <c r="X38" s="29"/>
      <c r="Y38" s="29"/>
      <c r="Z38" s="29"/>
      <c r="AA38" s="29"/>
      <c r="AB38" s="29"/>
    </row>
    <row r="39" spans="2:28">
      <c r="B39" s="67"/>
      <c r="C39" s="66" t="s">
        <v>384</v>
      </c>
      <c r="D39" s="66"/>
      <c r="E39" s="439">
        <v>151971984</v>
      </c>
      <c r="F39" s="440">
        <v>157619082</v>
      </c>
      <c r="G39" s="614">
        <v>154723334</v>
      </c>
      <c r="H39" s="216">
        <v>-1.8371811098354195E-2</v>
      </c>
      <c r="I39" s="615">
        <v>1.8104323754831023E-2</v>
      </c>
      <c r="L39" s="16"/>
      <c r="M39" s="65" t="s">
        <v>226</v>
      </c>
      <c r="N39" s="65"/>
      <c r="O39" s="439">
        <v>-172204</v>
      </c>
      <c r="P39" s="440">
        <v>-203766</v>
      </c>
      <c r="Q39" s="614">
        <v>-212662</v>
      </c>
      <c r="R39" s="438">
        <v>4.3657921341146218E-2</v>
      </c>
      <c r="S39" s="615">
        <v>0.23494227776358273</v>
      </c>
      <c r="T39" s="440">
        <v>-347350</v>
      </c>
      <c r="U39" s="440">
        <v>-416428</v>
      </c>
      <c r="V39" s="1089">
        <v>0.19887145530444797</v>
      </c>
      <c r="W39" s="29"/>
      <c r="X39" s="29"/>
      <c r="Y39" s="29"/>
      <c r="Z39" s="29"/>
      <c r="AA39" s="29"/>
      <c r="AB39" s="29"/>
    </row>
    <row r="40" spans="2:28">
      <c r="B40" s="67"/>
      <c r="C40" s="66"/>
      <c r="D40" s="66"/>
      <c r="E40" s="439"/>
      <c r="F40" s="440"/>
      <c r="G40" s="614"/>
      <c r="H40" s="216"/>
      <c r="I40" s="615"/>
      <c r="L40" s="16"/>
      <c r="M40" s="65" t="s">
        <v>382</v>
      </c>
      <c r="N40" s="65"/>
      <c r="O40" s="166">
        <v>0</v>
      </c>
      <c r="P40" s="482">
        <v>0</v>
      </c>
      <c r="Q40" s="637">
        <v>0</v>
      </c>
      <c r="R40" s="438" t="s">
        <v>549</v>
      </c>
      <c r="S40" s="615" t="s">
        <v>549</v>
      </c>
      <c r="T40" s="482">
        <v>0</v>
      </c>
      <c r="U40" s="482">
        <v>0</v>
      </c>
      <c r="V40" s="1089" t="s">
        <v>549</v>
      </c>
      <c r="W40" s="29"/>
      <c r="X40" s="29"/>
      <c r="Y40" s="29"/>
      <c r="Z40" s="29"/>
      <c r="AA40" s="29"/>
      <c r="AB40" s="29"/>
    </row>
    <row r="41" spans="2:28">
      <c r="B41" s="67" t="s">
        <v>385</v>
      </c>
      <c r="C41" s="66"/>
      <c r="D41" s="66"/>
      <c r="E41" s="439">
        <v>7689689</v>
      </c>
      <c r="F41" s="440">
        <v>10158614</v>
      </c>
      <c r="G41" s="614">
        <v>11265393</v>
      </c>
      <c r="H41" s="216">
        <v>0.10894980358541037</v>
      </c>
      <c r="I41" s="615">
        <v>0.46499981988868472</v>
      </c>
      <c r="L41" s="16"/>
      <c r="M41" s="1933" t="s">
        <v>227</v>
      </c>
      <c r="N41" s="1933"/>
      <c r="O41" s="439">
        <v>-9200</v>
      </c>
      <c r="P41" s="440">
        <v>-6799</v>
      </c>
      <c r="Q41" s="614">
        <v>-371</v>
      </c>
      <c r="R41" s="438">
        <v>-0.94543315193410793</v>
      </c>
      <c r="S41" s="615">
        <v>-0.95967391304347827</v>
      </c>
      <c r="T41" s="440">
        <v>-18047</v>
      </c>
      <c r="U41" s="440">
        <v>-7170</v>
      </c>
      <c r="V41" s="1089">
        <v>-0.60270405053471487</v>
      </c>
      <c r="W41" s="29"/>
      <c r="X41" s="29"/>
      <c r="Y41" s="29"/>
      <c r="Z41" s="29"/>
      <c r="AA41" s="29"/>
      <c r="AB41" s="29"/>
    </row>
    <row r="42" spans="2:28">
      <c r="B42" s="67"/>
      <c r="C42" s="70" t="s">
        <v>148</v>
      </c>
      <c r="D42" s="66"/>
      <c r="E42" s="439">
        <v>5542892</v>
      </c>
      <c r="F42" s="440">
        <v>7064476</v>
      </c>
      <c r="G42" s="614">
        <v>5096459</v>
      </c>
      <c r="H42" s="216">
        <v>-0.27857933129081336</v>
      </c>
      <c r="I42" s="615">
        <v>-8.0541529584195401E-2</v>
      </c>
      <c r="L42" s="16"/>
      <c r="M42" s="122" t="s">
        <v>383</v>
      </c>
      <c r="N42" s="65"/>
      <c r="O42" s="439">
        <v>-124420</v>
      </c>
      <c r="P42" s="440">
        <v>-90785</v>
      </c>
      <c r="Q42" s="614">
        <v>-188763</v>
      </c>
      <c r="R42" s="438">
        <v>1.0792311505204604</v>
      </c>
      <c r="S42" s="615">
        <v>0.51714354605368906</v>
      </c>
      <c r="T42" s="440">
        <v>-224092</v>
      </c>
      <c r="U42" s="440">
        <v>-279548</v>
      </c>
      <c r="V42" s="1089">
        <v>0.247469789193724</v>
      </c>
      <c r="W42" s="29"/>
      <c r="X42" s="29"/>
      <c r="Y42" s="29"/>
      <c r="Z42" s="29"/>
      <c r="AA42" s="29"/>
      <c r="AB42" s="29"/>
    </row>
    <row r="43" spans="2:28">
      <c r="B43" s="67"/>
      <c r="C43" s="70" t="s">
        <v>386</v>
      </c>
      <c r="D43" s="66"/>
      <c r="E43" s="439">
        <v>2077638</v>
      </c>
      <c r="F43" s="440">
        <v>2872797</v>
      </c>
      <c r="G43" s="614">
        <v>5974353</v>
      </c>
      <c r="H43" s="216">
        <v>1.079629364692319</v>
      </c>
      <c r="I43" s="615">
        <v>1.8755505049484078</v>
      </c>
      <c r="L43" s="100"/>
      <c r="M43" s="152" t="s">
        <v>50</v>
      </c>
      <c r="N43" s="152"/>
      <c r="O43" s="442">
        <v>-2395205</v>
      </c>
      <c r="P43" s="443">
        <v>-2532874</v>
      </c>
      <c r="Q43" s="616">
        <v>-2630310</v>
      </c>
      <c r="R43" s="441">
        <v>3.8468553903589359E-2</v>
      </c>
      <c r="S43" s="617">
        <v>9.8156525224354488E-2</v>
      </c>
      <c r="T43" s="443">
        <v>-4607687</v>
      </c>
      <c r="U43" s="443">
        <v>-5163184</v>
      </c>
      <c r="V43" s="1090">
        <v>0.12055875323128502</v>
      </c>
      <c r="W43" s="29"/>
      <c r="X43" s="29"/>
      <c r="Y43" s="29"/>
      <c r="Z43" s="29"/>
      <c r="AA43" s="29"/>
      <c r="AB43" s="29"/>
    </row>
    <row r="44" spans="2:28">
      <c r="B44" s="67"/>
      <c r="C44" s="70" t="s">
        <v>387</v>
      </c>
      <c r="D44" s="66"/>
      <c r="E44" s="439">
        <v>69159</v>
      </c>
      <c r="F44" s="440">
        <v>221341</v>
      </c>
      <c r="G44" s="614">
        <v>194581</v>
      </c>
      <c r="H44" s="216">
        <v>-0.12089942667648561</v>
      </c>
      <c r="I44" s="615">
        <v>1.8135311383912434</v>
      </c>
      <c r="L44" s="100"/>
      <c r="M44" s="152"/>
      <c r="N44" s="152"/>
      <c r="O44" s="442"/>
      <c r="P44" s="443"/>
      <c r="Q44" s="616"/>
      <c r="R44" s="441"/>
      <c r="S44" s="617"/>
      <c r="T44" s="443"/>
      <c r="U44" s="443"/>
      <c r="V44" s="1090"/>
      <c r="W44" s="29"/>
      <c r="X44" s="29"/>
      <c r="Y44" s="29"/>
      <c r="Z44" s="29"/>
      <c r="AA44" s="29"/>
      <c r="AB44" s="29"/>
    </row>
    <row r="45" spans="2:28">
      <c r="B45" s="67"/>
      <c r="C45" s="66"/>
      <c r="D45" s="66"/>
      <c r="E45" s="439"/>
      <c r="F45" s="440"/>
      <c r="G45" s="614"/>
      <c r="H45" s="216"/>
      <c r="I45" s="615"/>
      <c r="L45" s="1927" t="s">
        <v>51</v>
      </c>
      <c r="M45" s="1928"/>
      <c r="N45" s="1928"/>
      <c r="O45" s="442">
        <v>1886718</v>
      </c>
      <c r="P45" s="443">
        <v>2519284</v>
      </c>
      <c r="Q45" s="616">
        <v>2561467</v>
      </c>
      <c r="R45" s="441">
        <v>1.6744043148767665E-2</v>
      </c>
      <c r="S45" s="617">
        <v>0.35763108212250055</v>
      </c>
      <c r="T45" s="443">
        <v>3957281</v>
      </c>
      <c r="U45" s="443">
        <v>5080751</v>
      </c>
      <c r="V45" s="1090">
        <v>0.28389947542264499</v>
      </c>
      <c r="W45" s="29"/>
      <c r="X45" s="29"/>
      <c r="Y45" s="29"/>
      <c r="Z45" s="29"/>
      <c r="AA45" s="29"/>
      <c r="AB45" s="29"/>
    </row>
    <row r="46" spans="2:28">
      <c r="B46" s="67" t="s">
        <v>147</v>
      </c>
      <c r="C46" s="66"/>
      <c r="D46" s="66"/>
      <c r="E46" s="439">
        <v>12620346</v>
      </c>
      <c r="F46" s="440">
        <v>10899579</v>
      </c>
      <c r="G46" s="614">
        <v>11152813</v>
      </c>
      <c r="H46" s="216">
        <v>2.3233374426663636E-2</v>
      </c>
      <c r="I46" s="615">
        <v>-0.11628310349018957</v>
      </c>
      <c r="L46" s="100"/>
      <c r="M46" s="65"/>
      <c r="N46" s="65"/>
      <c r="O46" s="442"/>
      <c r="P46" s="443"/>
      <c r="Q46" s="616"/>
      <c r="R46" s="441"/>
      <c r="S46" s="617"/>
      <c r="T46" s="443"/>
      <c r="U46" s="443"/>
      <c r="V46" s="1090"/>
      <c r="W46" s="29"/>
      <c r="X46" s="29"/>
      <c r="Y46" s="29"/>
      <c r="Z46" s="29"/>
      <c r="AA46" s="29"/>
      <c r="AB46" s="29"/>
    </row>
    <row r="47" spans="2:28">
      <c r="B47" s="67" t="s">
        <v>150</v>
      </c>
      <c r="C47" s="66"/>
      <c r="D47" s="66"/>
      <c r="E47" s="439">
        <v>17953508</v>
      </c>
      <c r="F47" s="440">
        <v>14391733</v>
      </c>
      <c r="G47" s="614">
        <v>12112403</v>
      </c>
      <c r="H47" s="216">
        <v>-0.15837772977027853</v>
      </c>
      <c r="I47" s="615">
        <v>-0.32534616633139329</v>
      </c>
      <c r="L47" s="16"/>
      <c r="M47" s="65" t="s">
        <v>52</v>
      </c>
      <c r="N47" s="65"/>
      <c r="O47" s="439">
        <v>-519344</v>
      </c>
      <c r="P47" s="440">
        <v>-704469</v>
      </c>
      <c r="Q47" s="614">
        <v>-696969</v>
      </c>
      <c r="R47" s="438">
        <v>-1.0646316587387095E-2</v>
      </c>
      <c r="S47" s="615">
        <v>0.34201800733232696</v>
      </c>
      <c r="T47" s="440">
        <v>-1047810</v>
      </c>
      <c r="U47" s="440">
        <v>-1401438</v>
      </c>
      <c r="V47" s="1089">
        <v>0.33749248432444812</v>
      </c>
      <c r="W47" s="29"/>
      <c r="X47" s="29"/>
      <c r="Y47" s="29"/>
      <c r="Z47" s="29"/>
      <c r="AA47" s="29"/>
      <c r="AB47" s="29"/>
    </row>
    <row r="48" spans="2:28">
      <c r="B48" s="67" t="s">
        <v>388</v>
      </c>
      <c r="C48" s="66"/>
      <c r="D48" s="66"/>
      <c r="E48" s="439">
        <v>473382</v>
      </c>
      <c r="F48" s="440">
        <v>639749</v>
      </c>
      <c r="G48" s="614">
        <v>559370</v>
      </c>
      <c r="H48" s="216">
        <v>-0.12564146251107855</v>
      </c>
      <c r="I48" s="615">
        <v>0.18164611244196019</v>
      </c>
      <c r="L48" s="16"/>
      <c r="M48" s="65"/>
      <c r="N48" s="65"/>
      <c r="O48" s="439"/>
      <c r="P48" s="440"/>
      <c r="Q48" s="614"/>
      <c r="R48" s="438"/>
      <c r="S48" s="615"/>
      <c r="T48" s="440"/>
      <c r="U48" s="440"/>
      <c r="V48" s="1089"/>
      <c r="W48" s="29"/>
      <c r="X48" s="29"/>
      <c r="Y48" s="29"/>
      <c r="Z48" s="29"/>
      <c r="AA48" s="29"/>
      <c r="AB48" s="29"/>
    </row>
    <row r="49" spans="2:22" ht="15" customHeight="1">
      <c r="B49" s="16" t="s">
        <v>389</v>
      </c>
      <c r="C49" s="65"/>
      <c r="D49" s="65"/>
      <c r="E49" s="439">
        <v>12814831</v>
      </c>
      <c r="F49" s="440">
        <v>13725052</v>
      </c>
      <c r="G49" s="614">
        <v>13804935</v>
      </c>
      <c r="H49" s="216">
        <v>5.8202329579516345E-3</v>
      </c>
      <c r="I49" s="615">
        <v>7.7262353284253224E-2</v>
      </c>
      <c r="L49" s="100" t="s">
        <v>53</v>
      </c>
      <c r="M49" s="152"/>
      <c r="N49" s="152"/>
      <c r="O49" s="442">
        <v>1367374</v>
      </c>
      <c r="P49" s="443">
        <v>1814815</v>
      </c>
      <c r="Q49" s="616">
        <v>1864498</v>
      </c>
      <c r="R49" s="441">
        <v>2.7376344145271004E-2</v>
      </c>
      <c r="S49" s="617">
        <v>0.36356110325338936</v>
      </c>
      <c r="T49" s="443">
        <v>2909471</v>
      </c>
      <c r="U49" s="443">
        <v>3679313</v>
      </c>
      <c r="V49" s="1090">
        <v>0.26459861603707341</v>
      </c>
    </row>
    <row r="50" spans="2:22">
      <c r="B50" s="67" t="s">
        <v>390</v>
      </c>
      <c r="C50" s="66"/>
      <c r="D50" s="66"/>
      <c r="E50" s="439">
        <v>811015</v>
      </c>
      <c r="F50" s="440">
        <v>736192</v>
      </c>
      <c r="G50" s="614">
        <v>840022</v>
      </c>
      <c r="H50" s="216">
        <v>0.1410365774145875</v>
      </c>
      <c r="I50" s="615">
        <v>3.5766292855249286E-2</v>
      </c>
      <c r="L50" s="16" t="s">
        <v>54</v>
      </c>
      <c r="M50" s="65"/>
      <c r="N50" s="65"/>
      <c r="O50" s="439">
        <v>28278</v>
      </c>
      <c r="P50" s="440">
        <v>37118</v>
      </c>
      <c r="Q50" s="614">
        <v>42483</v>
      </c>
      <c r="R50" s="438">
        <v>0.14453903766366721</v>
      </c>
      <c r="S50" s="615">
        <v>0.50233396987057077</v>
      </c>
      <c r="T50" s="440">
        <v>58718</v>
      </c>
      <c r="U50" s="440">
        <v>79601</v>
      </c>
      <c r="V50" s="1089">
        <v>0.35564903436765555</v>
      </c>
    </row>
    <row r="51" spans="2:22" ht="14.5" thickBot="1">
      <c r="B51" s="67" t="s">
        <v>391</v>
      </c>
      <c r="C51" s="66"/>
      <c r="D51" s="66"/>
      <c r="E51" s="439">
        <v>10707332</v>
      </c>
      <c r="F51" s="440">
        <v>9487673</v>
      </c>
      <c r="G51" s="614">
        <v>9497596</v>
      </c>
      <c r="H51" s="216">
        <v>1.0458834321123841E-3</v>
      </c>
      <c r="I51" s="615">
        <v>-0.11298202017085116</v>
      </c>
      <c r="L51" s="445" t="s">
        <v>55</v>
      </c>
      <c r="M51" s="1636"/>
      <c r="N51" s="1636"/>
      <c r="O51" s="595">
        <v>1339096</v>
      </c>
      <c r="P51" s="1626">
        <v>1777697</v>
      </c>
      <c r="Q51" s="1627">
        <v>1822015</v>
      </c>
      <c r="R51" s="1637">
        <v>2.4930007757227469E-2</v>
      </c>
      <c r="S51" s="1638">
        <v>0.36063060452723328</v>
      </c>
      <c r="T51" s="1626">
        <v>2850753</v>
      </c>
      <c r="U51" s="1626">
        <v>3599712</v>
      </c>
      <c r="V51" s="1091">
        <v>0.26272321733941872</v>
      </c>
    </row>
    <row r="52" spans="2:22">
      <c r="B52" s="67"/>
      <c r="C52" s="66"/>
      <c r="D52" s="66"/>
      <c r="E52" s="439"/>
      <c r="F52" s="440"/>
      <c r="G52" s="614"/>
      <c r="H52" s="216"/>
      <c r="I52" s="615"/>
      <c r="L52" s="19"/>
      <c r="M52" s="19"/>
      <c r="N52" s="19"/>
      <c r="O52" s="19"/>
      <c r="P52" s="19"/>
      <c r="Q52" s="19"/>
      <c r="R52" s="19"/>
      <c r="S52" s="19"/>
      <c r="T52" s="19"/>
    </row>
    <row r="53" spans="2:22">
      <c r="B53" s="1931" t="s">
        <v>392</v>
      </c>
      <c r="C53" s="1932"/>
      <c r="D53" s="1932"/>
      <c r="E53" s="442">
        <v>215042087</v>
      </c>
      <c r="F53" s="443">
        <v>217657674</v>
      </c>
      <c r="G53" s="616">
        <v>213955866</v>
      </c>
      <c r="H53" s="444">
        <v>-1.7007477530978303E-2</v>
      </c>
      <c r="I53" s="617">
        <v>-5.051201907280597E-3</v>
      </c>
      <c r="L53" s="154"/>
      <c r="M53" s="19"/>
      <c r="N53" s="19"/>
      <c r="O53" s="19"/>
      <c r="P53" s="19"/>
      <c r="Q53" s="19"/>
      <c r="R53" s="19"/>
      <c r="S53" s="19"/>
      <c r="T53" s="19"/>
    </row>
    <row r="54" spans="2:22">
      <c r="B54" s="67"/>
      <c r="C54" s="66"/>
      <c r="D54" s="66"/>
      <c r="E54" s="439"/>
      <c r="F54" s="440"/>
      <c r="G54" s="614"/>
      <c r="H54" s="216"/>
      <c r="I54" s="615"/>
      <c r="T54" s="19"/>
    </row>
    <row r="55" spans="2:22">
      <c r="B55" s="67"/>
      <c r="C55" s="66"/>
      <c r="D55" s="66"/>
      <c r="E55" s="439"/>
      <c r="F55" s="440"/>
      <c r="G55" s="614"/>
      <c r="H55" s="216"/>
      <c r="I55" s="615"/>
      <c r="T55" s="19"/>
    </row>
    <row r="56" spans="2:22">
      <c r="B56" s="63" t="s">
        <v>61</v>
      </c>
      <c r="C56" s="64"/>
      <c r="D56" s="66"/>
      <c r="E56" s="442">
        <v>32413767</v>
      </c>
      <c r="F56" s="443">
        <v>35843202</v>
      </c>
      <c r="G56" s="616">
        <v>34459012</v>
      </c>
      <c r="H56" s="444">
        <v>-3.8617922584036998E-2</v>
      </c>
      <c r="I56" s="617">
        <v>6.309803485660892E-2</v>
      </c>
      <c r="T56" s="19"/>
    </row>
    <row r="57" spans="2:22">
      <c r="B57" s="71" t="s">
        <v>393</v>
      </c>
      <c r="C57" s="72"/>
      <c r="D57" s="72"/>
      <c r="E57" s="439">
        <v>1318993</v>
      </c>
      <c r="F57" s="440">
        <v>1318993</v>
      </c>
      <c r="G57" s="614">
        <v>1318993</v>
      </c>
      <c r="H57" s="216">
        <v>0</v>
      </c>
      <c r="I57" s="615">
        <v>0</v>
      </c>
      <c r="T57" s="19"/>
    </row>
    <row r="58" spans="2:22">
      <c r="B58" s="71" t="s">
        <v>394</v>
      </c>
      <c r="C58" s="72"/>
      <c r="D58" s="72"/>
      <c r="E58" s="439">
        <v>-208918</v>
      </c>
      <c r="F58" s="440">
        <v>-209845</v>
      </c>
      <c r="G58" s="614">
        <v>-209845</v>
      </c>
      <c r="H58" s="216">
        <v>0</v>
      </c>
      <c r="I58" s="615">
        <v>4.4371475890062134E-3</v>
      </c>
      <c r="T58" s="19"/>
    </row>
    <row r="59" spans="2:22">
      <c r="B59" s="71" t="s">
        <v>395</v>
      </c>
      <c r="C59" s="72"/>
      <c r="D59" s="72"/>
      <c r="E59" s="439">
        <v>172303</v>
      </c>
      <c r="F59" s="440">
        <v>124149</v>
      </c>
      <c r="G59" s="614">
        <v>133388</v>
      </c>
      <c r="H59" s="216">
        <v>7.4418642115522474E-2</v>
      </c>
      <c r="I59" s="615">
        <v>-0.22585213258039616</v>
      </c>
      <c r="T59" s="19"/>
    </row>
    <row r="60" spans="2:22">
      <c r="B60" s="71" t="s">
        <v>267</v>
      </c>
      <c r="C60" s="72"/>
      <c r="D60" s="72"/>
      <c r="E60" s="439">
        <v>28008038</v>
      </c>
      <c r="F60" s="440">
        <v>32792830</v>
      </c>
      <c r="G60" s="614">
        <v>29602851</v>
      </c>
      <c r="H60" s="216">
        <v>-9.7276721771192051E-2</v>
      </c>
      <c r="I60" s="615">
        <v>5.6941260933736235E-2</v>
      </c>
      <c r="T60" s="19"/>
    </row>
    <row r="61" spans="2:22">
      <c r="B61" s="73" t="s">
        <v>396</v>
      </c>
      <c r="C61" s="72"/>
      <c r="D61" s="72"/>
      <c r="E61" s="439">
        <v>267987</v>
      </c>
      <c r="F61" s="440">
        <v>33460</v>
      </c>
      <c r="G61" s="614">
        <v>19199</v>
      </c>
      <c r="H61" s="216">
        <v>-0.42621040047818293</v>
      </c>
      <c r="I61" s="615">
        <v>-0.92835846514942888</v>
      </c>
      <c r="T61" s="19"/>
    </row>
    <row r="62" spans="2:22">
      <c r="B62" s="71" t="s">
        <v>296</v>
      </c>
      <c r="C62" s="72"/>
      <c r="D62" s="72"/>
      <c r="E62" s="439">
        <v>2855364</v>
      </c>
      <c r="F62" s="440">
        <v>1783615</v>
      </c>
      <c r="G62" s="614">
        <v>3594426</v>
      </c>
      <c r="H62" s="216">
        <v>1.015247685178696</v>
      </c>
      <c r="I62" s="615">
        <v>0.25883284933199407</v>
      </c>
      <c r="T62" s="19"/>
    </row>
    <row r="63" spans="2:22">
      <c r="B63" s="67"/>
      <c r="C63" s="66"/>
      <c r="D63" s="66"/>
      <c r="E63" s="439"/>
      <c r="F63" s="440"/>
      <c r="G63" s="614"/>
      <c r="H63" s="216"/>
      <c r="I63" s="615"/>
      <c r="T63" s="19"/>
    </row>
    <row r="64" spans="2:22">
      <c r="B64" s="67" t="s">
        <v>54</v>
      </c>
      <c r="C64" s="66"/>
      <c r="D64" s="66"/>
      <c r="E64" s="439">
        <v>611305</v>
      </c>
      <c r="F64" s="440">
        <v>571698</v>
      </c>
      <c r="G64" s="614">
        <v>615488</v>
      </c>
      <c r="H64" s="216">
        <v>7.6596384804564654E-2</v>
      </c>
      <c r="I64" s="615">
        <v>6.8427380767374715E-3</v>
      </c>
      <c r="T64" s="19"/>
    </row>
    <row r="65" spans="2:20">
      <c r="B65" s="67"/>
      <c r="C65" s="66"/>
      <c r="D65" s="66"/>
      <c r="E65" s="439"/>
      <c r="F65" s="440"/>
      <c r="G65" s="614"/>
      <c r="H65" s="216"/>
      <c r="I65" s="615"/>
      <c r="T65" s="19"/>
    </row>
    <row r="66" spans="2:20">
      <c r="B66" s="1931" t="s">
        <v>397</v>
      </c>
      <c r="C66" s="1932"/>
      <c r="D66" s="1932"/>
      <c r="E66" s="442">
        <v>33025072</v>
      </c>
      <c r="F66" s="443">
        <v>36414900</v>
      </c>
      <c r="G66" s="616">
        <v>35074500</v>
      </c>
      <c r="H66" s="444">
        <v>-3.6809108359490209E-2</v>
      </c>
      <c r="I66" s="617">
        <v>6.2056730716590111E-2</v>
      </c>
      <c r="T66" s="19"/>
    </row>
    <row r="67" spans="2:20">
      <c r="B67" s="74"/>
      <c r="C67" s="72"/>
      <c r="D67" s="72"/>
      <c r="E67" s="442"/>
      <c r="F67" s="443"/>
      <c r="G67" s="616"/>
      <c r="H67" s="444"/>
      <c r="I67" s="617"/>
      <c r="T67" s="19"/>
    </row>
    <row r="68" spans="2:20">
      <c r="B68" s="1937" t="s">
        <v>398</v>
      </c>
      <c r="C68" s="1938"/>
      <c r="D68" s="1938"/>
      <c r="E68" s="442">
        <v>248067159</v>
      </c>
      <c r="F68" s="443">
        <v>254072574</v>
      </c>
      <c r="G68" s="616">
        <v>249030366</v>
      </c>
      <c r="H68" s="444">
        <v>-1.9845542242587742E-2</v>
      </c>
      <c r="I68" s="617">
        <v>3.8828477089948047E-3</v>
      </c>
      <c r="T68" s="19"/>
    </row>
    <row r="69" spans="2:20">
      <c r="B69" s="67"/>
      <c r="C69" s="66"/>
      <c r="D69" s="66"/>
      <c r="E69" s="442"/>
      <c r="F69" s="443"/>
      <c r="G69" s="616"/>
      <c r="H69" s="444"/>
      <c r="I69" s="617"/>
      <c r="T69" s="19"/>
    </row>
    <row r="70" spans="2:20">
      <c r="B70" s="63" t="s">
        <v>211</v>
      </c>
      <c r="C70" s="64"/>
      <c r="D70" s="64"/>
      <c r="E70" s="442">
        <v>164970468</v>
      </c>
      <c r="F70" s="443">
        <v>144439635</v>
      </c>
      <c r="G70" s="616">
        <v>144197254</v>
      </c>
      <c r="H70" s="444">
        <v>-1.6780781812415961E-3</v>
      </c>
      <c r="I70" s="617">
        <v>-0.12592080420114951</v>
      </c>
      <c r="T70" s="19"/>
    </row>
    <row r="71" spans="2:20">
      <c r="B71" s="67" t="s">
        <v>399</v>
      </c>
      <c r="C71" s="66"/>
      <c r="D71" s="66"/>
      <c r="E71" s="439">
        <v>20671941</v>
      </c>
      <c r="F71" s="440">
        <v>20843657</v>
      </c>
      <c r="G71" s="614">
        <v>21026042</v>
      </c>
      <c r="H71" s="216">
        <v>8.750143988648441E-3</v>
      </c>
      <c r="I71" s="615">
        <v>1.7129547728488584E-2</v>
      </c>
      <c r="T71" s="19"/>
    </row>
    <row r="72" spans="2:20">
      <c r="B72" s="67" t="s">
        <v>400</v>
      </c>
      <c r="C72" s="66"/>
      <c r="D72" s="66"/>
      <c r="E72" s="439">
        <v>90965846</v>
      </c>
      <c r="F72" s="440">
        <v>79021358</v>
      </c>
      <c r="G72" s="614">
        <v>75858566</v>
      </c>
      <c r="H72" s="216">
        <v>-4.0024520965585023E-2</v>
      </c>
      <c r="I72" s="615">
        <v>-0.166076397508577</v>
      </c>
      <c r="L72" s="19"/>
      <c r="M72" s="19"/>
      <c r="N72" s="19"/>
      <c r="O72" s="19"/>
      <c r="P72" s="19"/>
      <c r="Q72" s="19"/>
      <c r="R72" s="19"/>
      <c r="S72" s="19"/>
      <c r="T72" s="19"/>
    </row>
    <row r="73" spans="2:20" ht="14.5" thickBot="1">
      <c r="B73" s="75" t="s">
        <v>401</v>
      </c>
      <c r="C73" s="1639"/>
      <c r="D73" s="1639"/>
      <c r="E73" s="446">
        <v>53332681</v>
      </c>
      <c r="F73" s="1624">
        <v>44574620</v>
      </c>
      <c r="G73" s="1625">
        <v>47312646</v>
      </c>
      <c r="H73" s="217">
        <v>6.1425672277183742E-2</v>
      </c>
      <c r="I73" s="1640">
        <v>-0.11287703687725731</v>
      </c>
      <c r="L73" s="19"/>
      <c r="M73" s="19"/>
      <c r="N73" s="19"/>
      <c r="O73" s="19"/>
      <c r="P73" s="19"/>
      <c r="Q73" s="19"/>
      <c r="R73" s="19"/>
      <c r="S73" s="19"/>
      <c r="T73" s="19"/>
    </row>
    <row r="74" spans="2:20" ht="15.5">
      <c r="B74" s="1939"/>
      <c r="C74" s="1939"/>
      <c r="D74" s="57"/>
      <c r="E74" s="56"/>
      <c r="F74" s="56"/>
      <c r="G74" s="56"/>
      <c r="H74" s="56"/>
      <c r="I74" s="56"/>
      <c r="L74" s="19"/>
      <c r="M74" s="19"/>
      <c r="N74" s="19"/>
      <c r="O74" s="19"/>
      <c r="P74" s="19"/>
      <c r="Q74" s="19"/>
      <c r="R74" s="19"/>
      <c r="S74" s="19"/>
      <c r="T74" s="19"/>
    </row>
    <row r="75" spans="2:20">
      <c r="B75" s="1802" t="s">
        <v>402</v>
      </c>
      <c r="C75" s="1803"/>
      <c r="D75" s="1803"/>
      <c r="E75" s="1803"/>
      <c r="F75" s="1803"/>
      <c r="G75" s="1803"/>
      <c r="H75" s="1803"/>
      <c r="I75" s="1803"/>
      <c r="L75" s="19"/>
      <c r="M75" s="19"/>
      <c r="N75" s="19"/>
      <c r="O75" s="19"/>
      <c r="P75" s="19"/>
      <c r="Q75" s="19"/>
      <c r="R75" s="19"/>
      <c r="S75" s="19"/>
      <c r="T75" s="19"/>
    </row>
    <row r="76" spans="2:20">
      <c r="B76" s="1802" t="s">
        <v>403</v>
      </c>
      <c r="C76" s="1803"/>
      <c r="D76" s="1803"/>
      <c r="E76" s="1803"/>
      <c r="F76" s="1803"/>
      <c r="G76" s="1803"/>
      <c r="H76" s="1803"/>
      <c r="I76" s="1803"/>
      <c r="L76" s="19"/>
      <c r="M76" s="19"/>
      <c r="N76" s="19"/>
      <c r="O76" s="19"/>
      <c r="P76" s="19"/>
      <c r="Q76" s="19"/>
      <c r="R76" s="19"/>
      <c r="S76" s="19"/>
      <c r="T76" s="19"/>
    </row>
    <row r="77" spans="2:20">
      <c r="B77" s="1936"/>
      <c r="C77" s="1936"/>
      <c r="D77" s="1936"/>
      <c r="E77" s="1936"/>
      <c r="F77" s="1936"/>
      <c r="G77" s="1936"/>
      <c r="H77" s="1936"/>
      <c r="I77" s="1936"/>
      <c r="L77" s="19"/>
      <c r="M77" s="19"/>
      <c r="N77" s="19"/>
      <c r="O77" s="19"/>
      <c r="P77" s="19"/>
      <c r="Q77" s="19"/>
      <c r="R77" s="19"/>
      <c r="S77" s="19"/>
      <c r="T77" s="19"/>
    </row>
  </sheetData>
  <mergeCells count="25">
    <mergeCell ref="B12:D12"/>
    <mergeCell ref="B8:D8"/>
    <mergeCell ref="B77:I77"/>
    <mergeCell ref="B75:I75"/>
    <mergeCell ref="B35:D35"/>
    <mergeCell ref="B76:I76"/>
    <mergeCell ref="B53:D53"/>
    <mergeCell ref="B66:D66"/>
    <mergeCell ref="B68:D68"/>
    <mergeCell ref="B74:C74"/>
    <mergeCell ref="L16:N16"/>
    <mergeCell ref="L14:N14"/>
    <mergeCell ref="L15:N15"/>
    <mergeCell ref="L45:N45"/>
    <mergeCell ref="B33:D33"/>
    <mergeCell ref="M41:N41"/>
    <mergeCell ref="T6:U6"/>
    <mergeCell ref="H6:I6"/>
    <mergeCell ref="B5:D5"/>
    <mergeCell ref="L5:N5"/>
    <mergeCell ref="B2:I4"/>
    <mergeCell ref="L2:S4"/>
    <mergeCell ref="O6:Q6"/>
    <mergeCell ref="R6:S6"/>
    <mergeCell ref="E6:G6"/>
  </mergeCells>
  <hyperlinks>
    <hyperlink ref="A1" location="Index!A1" display="Back to index" xr:uid="{248D5FF1-2E03-4E78-8027-664A6261E80D}"/>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codeName="Hoja28">
    <tabColor rgb="FF2AD2C9"/>
  </sheetPr>
  <dimension ref="A1:J61"/>
  <sheetViews>
    <sheetView showGridLines="0" topLeftCell="A40" zoomScale="80" zoomScaleNormal="80" workbookViewId="0">
      <selection activeCell="L80" sqref="L80"/>
    </sheetView>
  </sheetViews>
  <sheetFormatPr baseColWidth="10" defaultColWidth="11.453125" defaultRowHeight="14"/>
  <cols>
    <col min="1" max="1" width="11.453125" style="8"/>
    <col min="2" max="2" width="63.1796875" style="8" customWidth="1"/>
    <col min="3" max="5" width="14.36328125" style="8" customWidth="1"/>
    <col min="6" max="6" width="10" style="8" customWidth="1"/>
    <col min="7" max="7" width="10.54296875" style="8" customWidth="1"/>
    <col min="8" max="9" width="11.453125" style="8"/>
    <col min="10" max="10" width="13.81640625" style="8" bestFit="1" customWidth="1"/>
    <col min="11" max="16384" width="11.453125" style="8"/>
  </cols>
  <sheetData>
    <row r="1" spans="1:10">
      <c r="A1" s="422" t="s">
        <v>21</v>
      </c>
    </row>
    <row r="2" spans="1:10">
      <c r="D2" s="49"/>
      <c r="E2" s="48"/>
      <c r="F2" s="48"/>
      <c r="G2" s="48"/>
    </row>
    <row r="3" spans="1:10">
      <c r="B3" s="1918" t="s">
        <v>404</v>
      </c>
      <c r="C3" s="1919"/>
      <c r="D3" s="1919"/>
      <c r="E3" s="1919"/>
      <c r="F3" s="1919"/>
      <c r="G3" s="1919"/>
    </row>
    <row r="4" spans="1:10">
      <c r="B4" s="1919"/>
      <c r="C4" s="1919"/>
      <c r="D4" s="1919"/>
      <c r="E4" s="1919"/>
      <c r="F4" s="1919"/>
      <c r="G4" s="1919"/>
    </row>
    <row r="5" spans="1:10">
      <c r="B5" s="1919"/>
      <c r="C5" s="1919"/>
      <c r="D5" s="1919"/>
      <c r="E5" s="1919"/>
      <c r="F5" s="1919"/>
      <c r="G5" s="1919"/>
    </row>
    <row r="6" spans="1:10" ht="15" thickBot="1">
      <c r="B6"/>
      <c r="C6"/>
      <c r="D6"/>
      <c r="E6"/>
      <c r="F6"/>
      <c r="G6"/>
      <c r="H6"/>
      <c r="I6" s="33"/>
      <c r="J6" s="33"/>
    </row>
    <row r="7" spans="1:10" ht="14.5">
      <c r="B7" s="447"/>
      <c r="C7" s="1942" t="s">
        <v>405</v>
      </c>
      <c r="D7" s="1943"/>
      <c r="E7" s="1944"/>
      <c r="F7" s="1945" t="s">
        <v>42</v>
      </c>
      <c r="G7" s="1946"/>
      <c r="H7"/>
      <c r="I7" s="33"/>
      <c r="J7" s="33"/>
    </row>
    <row r="8" spans="1:10" ht="15" thickBot="1">
      <c r="B8" s="1641"/>
      <c r="C8" s="709" t="s">
        <v>663</v>
      </c>
      <c r="D8" s="1642" t="s">
        <v>541</v>
      </c>
      <c r="E8" s="1642" t="s">
        <v>664</v>
      </c>
      <c r="F8" s="709" t="s">
        <v>26</v>
      </c>
      <c r="G8" s="1643" t="s">
        <v>27</v>
      </c>
      <c r="H8"/>
      <c r="I8" s="33"/>
    </row>
    <row r="9" spans="1:10" ht="14.5">
      <c r="B9" s="448" t="s">
        <v>347</v>
      </c>
      <c r="C9" s="710"/>
      <c r="D9" s="1644"/>
      <c r="E9" s="711"/>
      <c r="F9" s="1644"/>
      <c r="G9" s="711"/>
      <c r="H9"/>
      <c r="I9" s="33"/>
      <c r="J9" s="33"/>
    </row>
    <row r="10" spans="1:10" ht="14.5">
      <c r="A10" s="619"/>
      <c r="B10" s="50" t="s">
        <v>406</v>
      </c>
      <c r="C10" s="166">
        <v>265981</v>
      </c>
      <c r="D10" s="482">
        <v>399817</v>
      </c>
      <c r="E10" s="637">
        <v>399817</v>
      </c>
      <c r="F10" s="712">
        <v>0</v>
      </c>
      <c r="G10" s="771">
        <v>0.5031787984856062</v>
      </c>
      <c r="H10"/>
      <c r="I10" s="33"/>
      <c r="J10" s="33"/>
    </row>
    <row r="11" spans="1:10" ht="14.5">
      <c r="A11" s="619"/>
      <c r="B11" s="50" t="s">
        <v>407</v>
      </c>
      <c r="C11" s="166">
        <v>0</v>
      </c>
      <c r="D11" s="482">
        <v>0</v>
      </c>
      <c r="E11" s="637">
        <v>0</v>
      </c>
      <c r="F11" s="712" t="s">
        <v>549</v>
      </c>
      <c r="G11" s="771" t="s">
        <v>549</v>
      </c>
      <c r="H11"/>
      <c r="I11" s="33"/>
      <c r="J11" s="33"/>
    </row>
    <row r="12" spans="1:10" ht="14.5">
      <c r="A12" s="619"/>
      <c r="B12" s="50" t="s">
        <v>359</v>
      </c>
      <c r="C12" s="166">
        <v>1455030</v>
      </c>
      <c r="D12" s="482">
        <v>1232139</v>
      </c>
      <c r="E12" s="637">
        <v>109057</v>
      </c>
      <c r="F12" s="712">
        <v>-0.91148969393875201</v>
      </c>
      <c r="G12" s="771">
        <v>-0.9250482807914614</v>
      </c>
      <c r="H12"/>
      <c r="I12" s="33"/>
      <c r="J12" s="33"/>
    </row>
    <row r="13" spans="1:10" ht="14.5">
      <c r="A13" s="619"/>
      <c r="B13" s="50" t="s">
        <v>408</v>
      </c>
      <c r="C13" s="166">
        <v>36415839</v>
      </c>
      <c r="D13" s="482">
        <v>39435439</v>
      </c>
      <c r="E13" s="637">
        <v>38318421</v>
      </c>
      <c r="F13" s="712">
        <v>-2.8325233047361283E-2</v>
      </c>
      <c r="G13" s="771">
        <v>5.2246002076184489E-2</v>
      </c>
      <c r="H13"/>
      <c r="I13" s="33"/>
      <c r="J13" s="33"/>
    </row>
    <row r="14" spans="1:10" ht="14.5">
      <c r="A14" s="619"/>
      <c r="B14" s="50" t="s">
        <v>652</v>
      </c>
      <c r="C14" s="166">
        <v>668698</v>
      </c>
      <c r="D14" s="482">
        <v>686418</v>
      </c>
      <c r="E14" s="637">
        <v>686418</v>
      </c>
      <c r="F14" s="712">
        <v>0</v>
      </c>
      <c r="G14" s="771">
        <v>2.6499256764638046E-2</v>
      </c>
      <c r="H14"/>
      <c r="I14" s="33"/>
      <c r="J14" s="33"/>
    </row>
    <row r="15" spans="1:10" ht="14.5">
      <c r="A15" s="619"/>
      <c r="B15" s="50" t="s">
        <v>409</v>
      </c>
      <c r="C15" s="166">
        <v>1560</v>
      </c>
      <c r="D15" s="482">
        <v>250990</v>
      </c>
      <c r="E15" s="637">
        <v>9359</v>
      </c>
      <c r="F15" s="712">
        <v>-0.96271166181919599</v>
      </c>
      <c r="G15" s="771" t="s">
        <v>549</v>
      </c>
      <c r="H15"/>
      <c r="I15" s="33"/>
      <c r="J15" s="33"/>
    </row>
    <row r="16" spans="1:10" ht="14.5">
      <c r="B16" s="52" t="s">
        <v>380</v>
      </c>
      <c r="C16" s="168">
        <v>38807108</v>
      </c>
      <c r="D16" s="503">
        <v>42004803</v>
      </c>
      <c r="E16" s="635">
        <v>38578179</v>
      </c>
      <c r="F16" s="713">
        <v>-8.1576956806582335E-2</v>
      </c>
      <c r="G16" s="772">
        <v>-5.8991512585787123E-3</v>
      </c>
      <c r="H16"/>
      <c r="I16" s="33"/>
      <c r="J16" s="33"/>
    </row>
    <row r="17" spans="1:10" ht="14.5">
      <c r="B17" s="51"/>
      <c r="C17" s="166"/>
      <c r="D17" s="482"/>
      <c r="E17" s="637"/>
      <c r="F17" s="712"/>
      <c r="G17" s="771"/>
      <c r="H17"/>
      <c r="I17" s="33"/>
      <c r="J17" s="33"/>
    </row>
    <row r="18" spans="1:10" ht="14.5">
      <c r="B18" s="53" t="s">
        <v>410</v>
      </c>
      <c r="C18" s="166"/>
      <c r="D18" s="482"/>
      <c r="E18" s="637"/>
      <c r="F18" s="712"/>
      <c r="G18" s="771"/>
      <c r="H18"/>
      <c r="I18" s="33"/>
      <c r="J18" s="33"/>
    </row>
    <row r="19" spans="1:10" ht="14.5">
      <c r="A19" s="619"/>
      <c r="B19" s="51" t="s">
        <v>411</v>
      </c>
      <c r="C19" s="166">
        <v>0</v>
      </c>
      <c r="D19" s="482">
        <v>0</v>
      </c>
      <c r="E19" s="637">
        <v>0</v>
      </c>
      <c r="F19" s="712" t="s">
        <v>549</v>
      </c>
      <c r="G19" s="771" t="s">
        <v>549</v>
      </c>
      <c r="H19"/>
      <c r="I19" s="33"/>
      <c r="J19" s="33"/>
    </row>
    <row r="20" spans="1:10" ht="14.5">
      <c r="A20" s="619"/>
      <c r="B20" s="51" t="s">
        <v>150</v>
      </c>
      <c r="C20" s="166">
        <v>1859959</v>
      </c>
      <c r="D20" s="482">
        <v>1796058</v>
      </c>
      <c r="E20" s="637">
        <v>0</v>
      </c>
      <c r="F20" s="712" t="s">
        <v>549</v>
      </c>
      <c r="G20" s="771" t="s">
        <v>549</v>
      </c>
      <c r="H20"/>
      <c r="I20" s="33"/>
      <c r="J20" s="33"/>
    </row>
    <row r="21" spans="1:10" ht="14.5">
      <c r="A21" s="619"/>
      <c r="B21" s="50" t="s">
        <v>391</v>
      </c>
      <c r="C21" s="166">
        <v>214061</v>
      </c>
      <c r="D21" s="482">
        <v>276279</v>
      </c>
      <c r="E21" s="637">
        <v>150294</v>
      </c>
      <c r="F21" s="712">
        <v>-0.45600642828445159</v>
      </c>
      <c r="G21" s="771">
        <v>-0.29789172245294565</v>
      </c>
      <c r="H21"/>
      <c r="I21" s="33"/>
      <c r="J21" s="33"/>
    </row>
    <row r="22" spans="1:10" ht="14.5">
      <c r="B22" s="52" t="s">
        <v>392</v>
      </c>
      <c r="C22" s="168">
        <v>2074020</v>
      </c>
      <c r="D22" s="503">
        <v>2072337</v>
      </c>
      <c r="E22" s="635">
        <v>150294</v>
      </c>
      <c r="F22" s="713">
        <v>-0.9274760813516334</v>
      </c>
      <c r="G22" s="772">
        <v>-0.92753493216073135</v>
      </c>
      <c r="H22"/>
      <c r="I22" s="33"/>
      <c r="J22" s="33"/>
    </row>
    <row r="23" spans="1:10" ht="14.5">
      <c r="B23" s="51"/>
      <c r="C23" s="166"/>
      <c r="D23" s="482"/>
      <c r="E23" s="637"/>
      <c r="F23" s="712"/>
      <c r="G23" s="771"/>
      <c r="H23"/>
      <c r="I23" s="33"/>
      <c r="J23" s="33"/>
    </row>
    <row r="24" spans="1:10" ht="14.5">
      <c r="B24" s="53" t="s">
        <v>412</v>
      </c>
      <c r="C24" s="166"/>
      <c r="D24" s="482"/>
      <c r="E24" s="637"/>
      <c r="F24" s="712"/>
      <c r="G24" s="771"/>
      <c r="H24"/>
      <c r="I24" s="33"/>
      <c r="J24" s="33"/>
    </row>
    <row r="25" spans="1:10" ht="14.5">
      <c r="B25" s="50" t="s">
        <v>393</v>
      </c>
      <c r="C25" s="166">
        <v>1318993</v>
      </c>
      <c r="D25" s="482">
        <v>1318993</v>
      </c>
      <c r="E25" s="637">
        <v>1318993</v>
      </c>
      <c r="F25" s="712">
        <v>0</v>
      </c>
      <c r="G25" s="771">
        <v>0</v>
      </c>
      <c r="H25"/>
      <c r="I25" s="33"/>
      <c r="J25" s="33"/>
    </row>
    <row r="26" spans="1:10" ht="14.5">
      <c r="B26" s="51" t="s">
        <v>252</v>
      </c>
      <c r="C26" s="166">
        <v>384542</v>
      </c>
      <c r="D26" s="482">
        <v>384542</v>
      </c>
      <c r="E26" s="637">
        <v>384542</v>
      </c>
      <c r="F26" s="712">
        <v>0</v>
      </c>
      <c r="G26" s="771">
        <v>0</v>
      </c>
      <c r="H26"/>
      <c r="I26" s="33"/>
      <c r="J26" s="33"/>
    </row>
    <row r="27" spans="1:10" ht="15" customHeight="1">
      <c r="B27" s="50" t="s">
        <v>413</v>
      </c>
      <c r="C27" s="166">
        <v>27689804</v>
      </c>
      <c r="D27" s="482">
        <v>32291005</v>
      </c>
      <c r="E27" s="637">
        <v>28465226</v>
      </c>
      <c r="F27" s="712">
        <v>-0.11847816443000148</v>
      </c>
      <c r="G27" s="771">
        <v>2.8003881862074573E-2</v>
      </c>
      <c r="H27"/>
      <c r="I27" s="33"/>
      <c r="J27" s="33"/>
    </row>
    <row r="28" spans="1:10" ht="14.5">
      <c r="B28" s="50" t="s">
        <v>414</v>
      </c>
      <c r="C28" s="166">
        <v>40503</v>
      </c>
      <c r="D28" s="482">
        <v>-245864</v>
      </c>
      <c r="E28" s="637">
        <v>-323985</v>
      </c>
      <c r="F28" s="712" t="s">
        <v>549</v>
      </c>
      <c r="G28" s="771" t="s">
        <v>549</v>
      </c>
      <c r="H28"/>
      <c r="I28" s="33"/>
      <c r="J28" s="33"/>
    </row>
    <row r="29" spans="1:10" ht="14.9" customHeight="1">
      <c r="B29" s="50" t="s">
        <v>296</v>
      </c>
      <c r="C29" s="166">
        <v>7299246</v>
      </c>
      <c r="D29" s="482">
        <v>6183790</v>
      </c>
      <c r="E29" s="637">
        <v>8583109</v>
      </c>
      <c r="F29" s="712">
        <v>0.38800137132729279</v>
      </c>
      <c r="G29" s="771">
        <v>0.17588981108459695</v>
      </c>
      <c r="H29"/>
      <c r="I29" s="33"/>
      <c r="J29" s="33"/>
    </row>
    <row r="30" spans="1:10" ht="14.9" customHeight="1">
      <c r="B30" s="52" t="s">
        <v>415</v>
      </c>
      <c r="C30" s="168">
        <v>36733088</v>
      </c>
      <c r="D30" s="503">
        <v>39932466</v>
      </c>
      <c r="E30" s="635">
        <v>38427885</v>
      </c>
      <c r="F30" s="713">
        <v>-3.7678138885787818E-2</v>
      </c>
      <c r="G30" s="772">
        <v>4.6138157510743447E-2</v>
      </c>
      <c r="H30"/>
      <c r="I30" s="33"/>
      <c r="J30" s="33"/>
    </row>
    <row r="31" spans="1:10" ht="14.9" customHeight="1">
      <c r="B31" s="50"/>
      <c r="C31" s="168"/>
      <c r="D31" s="503"/>
      <c r="E31" s="635"/>
      <c r="F31" s="713"/>
      <c r="G31" s="772"/>
      <c r="H31"/>
      <c r="I31" s="33"/>
      <c r="J31" s="33"/>
    </row>
    <row r="32" spans="1:10" ht="14.9" customHeight="1" thickBot="1">
      <c r="B32" s="449" t="s">
        <v>416</v>
      </c>
      <c r="C32" s="563">
        <v>38807108</v>
      </c>
      <c r="D32" s="1645">
        <v>42004803</v>
      </c>
      <c r="E32" s="1646">
        <v>38578179</v>
      </c>
      <c r="F32" s="1647">
        <v>-8.1576956806582335E-2</v>
      </c>
      <c r="G32" s="1648">
        <v>-5.8991512585787123E-3</v>
      </c>
      <c r="H32"/>
      <c r="I32" s="33"/>
      <c r="J32" s="33"/>
    </row>
    <row r="33" spans="2:10" ht="14.9" customHeight="1">
      <c r="B33" s="450"/>
      <c r="C33" s="451"/>
      <c r="D33" s="451"/>
      <c r="E33" s="451"/>
      <c r="F33" s="452"/>
      <c r="G33" s="452"/>
      <c r="H33"/>
      <c r="I33" s="33"/>
      <c r="J33" s="33"/>
    </row>
    <row r="34" spans="2:10" ht="14.9" customHeight="1" thickBot="1">
      <c r="B34" s="453"/>
      <c r="C34" s="454"/>
      <c r="D34" s="454"/>
      <c r="E34" s="454"/>
      <c r="F34" s="454"/>
      <c r="G34" s="454"/>
      <c r="H34"/>
      <c r="I34" s="33"/>
      <c r="J34" s="33"/>
    </row>
    <row r="35" spans="2:10" ht="14.9" customHeight="1">
      <c r="B35" s="447"/>
      <c r="C35" s="1942" t="s">
        <v>23</v>
      </c>
      <c r="D35" s="1943"/>
      <c r="E35" s="1944"/>
      <c r="F35" s="1945" t="s">
        <v>42</v>
      </c>
      <c r="G35" s="1946"/>
      <c r="H35" s="1940" t="s">
        <v>25</v>
      </c>
      <c r="I35" s="1941"/>
      <c r="J35" s="1280" t="s">
        <v>154</v>
      </c>
    </row>
    <row r="36" spans="2:10" ht="14.9" customHeight="1" thickBot="1">
      <c r="B36" s="1641"/>
      <c r="C36" s="1281" t="s">
        <v>661</v>
      </c>
      <c r="D36" s="1649" t="s">
        <v>540</v>
      </c>
      <c r="E36" s="1649" t="s">
        <v>662</v>
      </c>
      <c r="F36" s="1281" t="s">
        <v>26</v>
      </c>
      <c r="G36" s="1650" t="s">
        <v>27</v>
      </c>
      <c r="H36" s="1282" t="s">
        <v>663</v>
      </c>
      <c r="I36" s="1651" t="s">
        <v>664</v>
      </c>
      <c r="J36" s="1283" t="s">
        <v>678</v>
      </c>
    </row>
    <row r="37" spans="2:10" ht="14.9" customHeight="1">
      <c r="B37" s="448" t="s">
        <v>417</v>
      </c>
      <c r="C37" s="455"/>
      <c r="D37" s="1652"/>
      <c r="E37" s="456"/>
      <c r="F37" s="457"/>
      <c r="G37" s="909"/>
      <c r="H37" s="1652"/>
      <c r="I37" s="456"/>
      <c r="J37" s="1092"/>
    </row>
    <row r="38" spans="2:10" ht="14.9" customHeight="1">
      <c r="B38" s="50" t="s">
        <v>418</v>
      </c>
      <c r="C38" s="1284">
        <v>1899078</v>
      </c>
      <c r="D38" s="1285">
        <v>1660468</v>
      </c>
      <c r="E38" s="1286">
        <v>2490226</v>
      </c>
      <c r="F38" s="1287">
        <v>0.49971333383118494</v>
      </c>
      <c r="G38" s="1288">
        <v>0.31128157979819682</v>
      </c>
      <c r="H38" s="1285">
        <v>3456472</v>
      </c>
      <c r="I38" s="1286">
        <v>4150694</v>
      </c>
      <c r="J38" s="1289">
        <v>0.20084699080449661</v>
      </c>
    </row>
    <row r="39" spans="2:10" ht="14.9" customHeight="1">
      <c r="B39" s="50" t="s">
        <v>350</v>
      </c>
      <c r="C39" s="1284">
        <v>28052</v>
      </c>
      <c r="D39" s="1285">
        <v>21312</v>
      </c>
      <c r="E39" s="1286">
        <v>19281</v>
      </c>
      <c r="F39" s="1287">
        <v>-9.5298423423423428E-2</v>
      </c>
      <c r="G39" s="1288">
        <v>-0.31266932839013262</v>
      </c>
      <c r="H39" s="1285">
        <v>46777</v>
      </c>
      <c r="I39" s="1286">
        <v>40593</v>
      </c>
      <c r="J39" s="1289">
        <v>-0.13220172306902966</v>
      </c>
    </row>
    <row r="40" spans="2:10" ht="14.9" customHeight="1">
      <c r="B40" s="50" t="s">
        <v>419</v>
      </c>
      <c r="C40" s="1290">
        <v>0</v>
      </c>
      <c r="D40" s="1291">
        <v>0</v>
      </c>
      <c r="E40" s="1292">
        <v>0</v>
      </c>
      <c r="F40" s="1287" t="s">
        <v>549</v>
      </c>
      <c r="G40" s="1288" t="s">
        <v>549</v>
      </c>
      <c r="H40" s="1291">
        <v>1234</v>
      </c>
      <c r="I40" s="1292">
        <v>0</v>
      </c>
      <c r="J40" s="1289" t="s">
        <v>549</v>
      </c>
    </row>
    <row r="41" spans="2:10" s="60" customFormat="1" ht="14.9" customHeight="1">
      <c r="B41" s="262" t="s">
        <v>420</v>
      </c>
      <c r="C41" s="1293">
        <v>1927130</v>
      </c>
      <c r="D41" s="1294">
        <v>1681780</v>
      </c>
      <c r="E41" s="1295">
        <v>2509507</v>
      </c>
      <c r="F41" s="1296">
        <v>0.49217317366123986</v>
      </c>
      <c r="G41" s="1297">
        <v>0.30219912512388891</v>
      </c>
      <c r="H41" s="1294">
        <v>3504483</v>
      </c>
      <c r="I41" s="1295">
        <v>4191287</v>
      </c>
      <c r="J41" s="1298">
        <v>0.1959786935761994</v>
      </c>
    </row>
    <row r="42" spans="2:10">
      <c r="B42" s="50"/>
      <c r="C42" s="1293"/>
      <c r="D42" s="1294"/>
      <c r="E42" s="1295"/>
      <c r="F42" s="1296"/>
      <c r="G42" s="1297"/>
      <c r="H42" s="1294"/>
      <c r="I42" s="1295"/>
      <c r="J42" s="1298"/>
    </row>
    <row r="43" spans="2:10">
      <c r="B43" s="50" t="s">
        <v>421</v>
      </c>
      <c r="C43" s="1284">
        <v>-13508</v>
      </c>
      <c r="D43" s="1285">
        <v>-13129</v>
      </c>
      <c r="E43" s="1286">
        <v>-11388</v>
      </c>
      <c r="F43" s="1287">
        <v>-0.13260720542310914</v>
      </c>
      <c r="G43" s="1288">
        <v>-0.15694403316553154</v>
      </c>
      <c r="H43" s="1285">
        <v>-27073</v>
      </c>
      <c r="I43" s="1286">
        <v>-24517</v>
      </c>
      <c r="J43" s="1289">
        <v>-9.4411406198057102E-2</v>
      </c>
    </row>
    <row r="44" spans="2:10" ht="15" customHeight="1">
      <c r="B44" s="50" t="s">
        <v>422</v>
      </c>
      <c r="C44" s="1284">
        <v>-5115</v>
      </c>
      <c r="D44" s="1285">
        <v>-4958</v>
      </c>
      <c r="E44" s="1286">
        <v>-5211</v>
      </c>
      <c r="F44" s="1287">
        <v>5.1028640580879386E-2</v>
      </c>
      <c r="G44" s="1288">
        <v>1.8768328445747801E-2</v>
      </c>
      <c r="H44" s="1285">
        <v>-9916</v>
      </c>
      <c r="I44" s="1286">
        <v>-10169</v>
      </c>
      <c r="J44" s="1289">
        <v>2.5514320290439693E-2</v>
      </c>
    </row>
    <row r="45" spans="2:10" s="60" customFormat="1">
      <c r="B45" s="262" t="s">
        <v>50</v>
      </c>
      <c r="C45" s="1293">
        <v>-18623</v>
      </c>
      <c r="D45" s="1294">
        <v>-18087</v>
      </c>
      <c r="E45" s="1295">
        <v>-16599</v>
      </c>
      <c r="F45" s="1296">
        <v>-8.2269033007132189E-2</v>
      </c>
      <c r="G45" s="1297">
        <v>-0.10868281157708211</v>
      </c>
      <c r="H45" s="1294">
        <v>-36989</v>
      </c>
      <c r="I45" s="1295">
        <v>-34686</v>
      </c>
      <c r="J45" s="1298">
        <v>-6.2261753494282084E-2</v>
      </c>
    </row>
    <row r="46" spans="2:10" ht="14.9" customHeight="1">
      <c r="B46" s="50"/>
      <c r="C46" s="1293"/>
      <c r="D46" s="1294"/>
      <c r="E46" s="1295"/>
      <c r="F46" s="1296"/>
      <c r="G46" s="1297"/>
      <c r="H46" s="1294"/>
      <c r="I46" s="1295"/>
      <c r="J46" s="1298"/>
    </row>
    <row r="47" spans="2:10" s="60" customFormat="1">
      <c r="B47" s="263" t="s">
        <v>423</v>
      </c>
      <c r="C47" s="1293">
        <v>1908507</v>
      </c>
      <c r="D47" s="1294">
        <v>1663693</v>
      </c>
      <c r="E47" s="1295">
        <v>2492908</v>
      </c>
      <c r="F47" s="1296">
        <v>0.49841827789141385</v>
      </c>
      <c r="G47" s="1297">
        <v>0.30620846557020748</v>
      </c>
      <c r="H47" s="1294">
        <v>3467494</v>
      </c>
      <c r="I47" s="1295">
        <v>4156601</v>
      </c>
      <c r="J47" s="1298">
        <v>0.19873343688554329</v>
      </c>
    </row>
    <row r="48" spans="2:10">
      <c r="B48" s="50"/>
      <c r="C48" s="1293"/>
      <c r="D48" s="1294"/>
      <c r="E48" s="1295"/>
      <c r="F48" s="1296"/>
      <c r="G48" s="1297"/>
      <c r="H48" s="1294"/>
      <c r="I48" s="1295"/>
      <c r="J48" s="1298"/>
    </row>
    <row r="49" spans="1:10">
      <c r="B49" s="50" t="s">
        <v>632</v>
      </c>
      <c r="C49" s="1284">
        <v>-2830</v>
      </c>
      <c r="D49" s="1285">
        <v>65</v>
      </c>
      <c r="E49" s="1286">
        <v>-3468</v>
      </c>
      <c r="F49" s="1287" t="s">
        <v>549</v>
      </c>
      <c r="G49" s="1288">
        <v>0.22544169611307421</v>
      </c>
      <c r="H49" s="1285">
        <v>-2737</v>
      </c>
      <c r="I49" s="1286">
        <v>-3403</v>
      </c>
      <c r="J49" s="1289">
        <v>0.2433321154548776</v>
      </c>
    </row>
    <row r="50" spans="1:10">
      <c r="A50" s="50"/>
      <c r="B50" s="50" t="s">
        <v>424</v>
      </c>
      <c r="C50" s="1284">
        <v>-29</v>
      </c>
      <c r="D50" s="1285">
        <v>-295</v>
      </c>
      <c r="E50" s="1286">
        <v>-121</v>
      </c>
      <c r="F50" s="1287" t="s">
        <v>549</v>
      </c>
      <c r="G50" s="1288" t="s">
        <v>549</v>
      </c>
      <c r="H50" s="1285" t="s">
        <v>549</v>
      </c>
      <c r="I50" s="1286" t="s">
        <v>549</v>
      </c>
      <c r="J50" s="1289" t="s">
        <v>549</v>
      </c>
    </row>
    <row r="51" spans="1:10">
      <c r="B51" s="50"/>
      <c r="C51" s="1284"/>
      <c r="D51" s="1285"/>
      <c r="E51" s="1286"/>
      <c r="F51" s="1287"/>
      <c r="G51" s="1288"/>
      <c r="H51" s="1285"/>
      <c r="I51" s="1286"/>
      <c r="J51" s="1289"/>
    </row>
    <row r="52" spans="1:10" s="60" customFormat="1">
      <c r="B52" s="263" t="s">
        <v>425</v>
      </c>
      <c r="C52" s="1293">
        <v>1905648</v>
      </c>
      <c r="D52" s="1294">
        <v>1663463</v>
      </c>
      <c r="E52" s="1295">
        <v>2489319</v>
      </c>
      <c r="F52" s="1296">
        <v>0.4964679106177895</v>
      </c>
      <c r="G52" s="1297">
        <v>0.30628479131508024</v>
      </c>
      <c r="H52" s="1294">
        <v>3464839</v>
      </c>
      <c r="I52" s="1295">
        <v>4152782</v>
      </c>
      <c r="J52" s="1298">
        <v>0.19854977388559758</v>
      </c>
    </row>
    <row r="53" spans="1:10">
      <c r="B53" s="50" t="s">
        <v>52</v>
      </c>
      <c r="C53" s="1284">
        <v>-51879</v>
      </c>
      <c r="D53" s="1285">
        <v>-45071</v>
      </c>
      <c r="E53" s="1286">
        <v>-52310</v>
      </c>
      <c r="F53" s="1287" t="s">
        <v>549</v>
      </c>
      <c r="G53" s="1288">
        <v>8.3077931340234008E-3</v>
      </c>
      <c r="H53" s="1285">
        <v>-94983</v>
      </c>
      <c r="I53" s="1286">
        <v>-97381</v>
      </c>
      <c r="J53" s="1289">
        <v>2.5246623079919563E-2</v>
      </c>
    </row>
    <row r="54" spans="1:10" s="60" customFormat="1" ht="14.5" thickBot="1">
      <c r="B54" s="264" t="s">
        <v>426</v>
      </c>
      <c r="C54" s="1299">
        <v>1853769</v>
      </c>
      <c r="D54" s="1653">
        <v>1618392</v>
      </c>
      <c r="E54" s="1654">
        <v>2437009</v>
      </c>
      <c r="F54" s="1655">
        <v>0.50582121018887882</v>
      </c>
      <c r="G54" s="1656">
        <v>0.31462388247942435</v>
      </c>
      <c r="H54" s="1653">
        <v>3369856</v>
      </c>
      <c r="I54" s="1654">
        <v>4055401</v>
      </c>
      <c r="J54" s="1300">
        <v>0.20343450877426217</v>
      </c>
    </row>
    <row r="55" spans="1:10" ht="14.5" thickBot="1">
      <c r="B55" s="54"/>
      <c r="C55" s="1301"/>
      <c r="D55" s="1301"/>
      <c r="E55" s="1301"/>
      <c r="F55" s="1657"/>
      <c r="G55" s="1302"/>
      <c r="H55" s="1301"/>
      <c r="I55" s="1301"/>
      <c r="J55" s="1657"/>
    </row>
    <row r="56" spans="1:10" ht="14.5" thickBot="1">
      <c r="B56" s="55" t="s">
        <v>427</v>
      </c>
      <c r="C56" s="1303">
        <v>0.99136339966844067</v>
      </c>
      <c r="D56" s="1304">
        <v>0.98755331063200558</v>
      </c>
      <c r="E56" s="1304">
        <v>0.99715144354158447</v>
      </c>
      <c r="F56" s="1305" t="s">
        <v>918</v>
      </c>
      <c r="G56" s="1306" t="s">
        <v>919</v>
      </c>
      <c r="H56" s="1304">
        <v>0.99136339966844067</v>
      </c>
      <c r="I56" s="1304">
        <v>0.99715144354158447</v>
      </c>
      <c r="J56" s="1307" t="s">
        <v>919</v>
      </c>
    </row>
    <row r="57" spans="1:10">
      <c r="C57" s="1658"/>
      <c r="D57" s="1658"/>
      <c r="E57" s="1658"/>
      <c r="F57" s="1659"/>
      <c r="G57" s="1659"/>
    </row>
    <row r="61" spans="1:10">
      <c r="E61" s="212"/>
    </row>
  </sheetData>
  <mergeCells count="6">
    <mergeCell ref="H35:I35"/>
    <mergeCell ref="B3:G5"/>
    <mergeCell ref="C35:E35"/>
    <mergeCell ref="F35:G35"/>
    <mergeCell ref="C7:E7"/>
    <mergeCell ref="F7:G7"/>
  </mergeCells>
  <hyperlinks>
    <hyperlink ref="A1" location="Index!A1" display="Back to index" xr:uid="{D71D75CA-3BA3-44E5-831E-38F6E337BD4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73B5-CCBB-4BB2-B34E-E165BEA78EDD}">
  <sheetPr>
    <tabColor rgb="FF2AD2C9"/>
  </sheetPr>
  <dimension ref="A2:AI71"/>
  <sheetViews>
    <sheetView showGridLines="0" topLeftCell="W4" zoomScale="85" zoomScaleNormal="85" workbookViewId="0">
      <selection activeCell="Y13" sqref="Y13"/>
    </sheetView>
  </sheetViews>
  <sheetFormatPr baseColWidth="10" defaultColWidth="11.453125" defaultRowHeight="14.5"/>
  <cols>
    <col min="3" max="3" width="75.1796875" customWidth="1"/>
    <col min="4" max="4" width="13.81640625" customWidth="1"/>
    <col min="5" max="5" width="14.81640625" customWidth="1"/>
    <col min="6" max="6" width="14" customWidth="1"/>
    <col min="7" max="7" width="10" customWidth="1"/>
    <col min="8" max="8" width="9.453125" customWidth="1"/>
    <col min="10" max="10" width="14.6328125" customWidth="1"/>
    <col min="12" max="12" width="72.54296875" customWidth="1"/>
    <col min="13" max="15" width="11.81640625" customWidth="1"/>
    <col min="16" max="17" width="9.1796875" customWidth="1"/>
    <col min="20" max="20" width="16.1796875" customWidth="1"/>
    <col min="24" max="24" width="54.54296875" customWidth="1"/>
  </cols>
  <sheetData>
    <row r="2" spans="1:29" s="8" customFormat="1" ht="14.75" customHeight="1">
      <c r="A2" s="19"/>
      <c r="B2" s="1898" t="s">
        <v>428</v>
      </c>
      <c r="C2" s="1898"/>
      <c r="D2" s="1898"/>
      <c r="E2" s="1898"/>
      <c r="F2" s="1898"/>
      <c r="G2" s="1898"/>
      <c r="H2" s="1898"/>
      <c r="I2" s="1898"/>
      <c r="J2" s="1898" t="s">
        <v>429</v>
      </c>
      <c r="K2" s="1898"/>
      <c r="L2" s="1898"/>
      <c r="M2" s="1898"/>
      <c r="N2" s="1898"/>
      <c r="O2" s="1898"/>
      <c r="P2" s="1898"/>
      <c r="Q2" s="1898"/>
      <c r="R2" s="19"/>
      <c r="S2" s="19"/>
      <c r="T2" s="19"/>
      <c r="U2" s="19"/>
      <c r="V2" s="19"/>
      <c r="W2" s="19"/>
      <c r="X2" s="1948" t="s">
        <v>430</v>
      </c>
      <c r="Y2" s="1948"/>
      <c r="Z2" s="1948"/>
      <c r="AA2" s="1948"/>
    </row>
    <row r="3" spans="1:29" s="8" customFormat="1" ht="14">
      <c r="A3" s="19"/>
      <c r="B3" s="1898"/>
      <c r="C3" s="1898"/>
      <c r="D3" s="1898"/>
      <c r="E3" s="1898"/>
      <c r="F3" s="1898"/>
      <c r="G3" s="1898"/>
      <c r="H3" s="1898"/>
      <c r="I3" s="1898"/>
      <c r="J3" s="1898"/>
      <c r="K3" s="1898"/>
      <c r="L3" s="1898"/>
      <c r="M3" s="1898"/>
      <c r="N3" s="1898"/>
      <c r="O3" s="1898"/>
      <c r="P3" s="1898"/>
      <c r="Q3" s="1898"/>
      <c r="R3" s="19"/>
      <c r="S3" s="19"/>
      <c r="T3" s="19"/>
      <c r="U3" s="19"/>
      <c r="V3" s="19"/>
      <c r="W3" s="19"/>
      <c r="X3" s="1948"/>
      <c r="Y3" s="1948"/>
      <c r="Z3" s="1948"/>
      <c r="AA3" s="1948"/>
    </row>
    <row r="4" spans="1:29" s="8" customFormat="1" ht="14">
      <c r="A4" s="19"/>
      <c r="B4" s="1898"/>
      <c r="C4" s="1898"/>
      <c r="D4" s="1898"/>
      <c r="E4" s="1898"/>
      <c r="F4" s="1898"/>
      <c r="G4" s="1898"/>
      <c r="H4" s="1898"/>
      <c r="I4" s="1898"/>
      <c r="J4" s="1898"/>
      <c r="K4" s="1898"/>
      <c r="L4" s="1898"/>
      <c r="M4" s="1898"/>
      <c r="N4" s="1898"/>
      <c r="O4" s="1898"/>
      <c r="P4" s="1898"/>
      <c r="Q4" s="1898"/>
      <c r="R4" s="19"/>
      <c r="S4" s="19"/>
      <c r="T4" s="19"/>
      <c r="U4" s="19"/>
      <c r="V4" s="19"/>
      <c r="W4" s="19"/>
      <c r="X4" s="1948"/>
      <c r="Y4" s="1948"/>
      <c r="Z4" s="1948"/>
      <c r="AA4" s="1948"/>
    </row>
    <row r="5" spans="1:29" s="8" customFormat="1" thickBot="1">
      <c r="A5" s="19"/>
      <c r="B5" s="458"/>
      <c r="C5" s="458"/>
      <c r="D5" s="458"/>
      <c r="E5" s="145"/>
      <c r="F5" s="145"/>
      <c r="G5" s="145"/>
      <c r="H5" s="145"/>
      <c r="I5" s="145"/>
      <c r="J5" s="1949"/>
      <c r="K5" s="1949"/>
      <c r="L5" s="1949"/>
      <c r="M5" s="145"/>
      <c r="N5" s="145"/>
      <c r="O5" s="145"/>
      <c r="P5" s="145"/>
      <c r="Q5" s="145"/>
      <c r="R5" s="163"/>
      <c r="S5" s="163"/>
      <c r="T5" s="163"/>
      <c r="U5" s="163"/>
      <c r="V5" s="19"/>
      <c r="W5" s="19"/>
    </row>
    <row r="6" spans="1:29" s="8" customFormat="1" ht="14.75" customHeight="1">
      <c r="A6" s="19"/>
      <c r="B6"/>
      <c r="C6" s="459"/>
      <c r="D6" s="1950" t="s">
        <v>405</v>
      </c>
      <c r="E6" s="1951"/>
      <c r="F6" s="1952"/>
      <c r="G6" s="1953" t="s">
        <v>42</v>
      </c>
      <c r="H6" s="1954"/>
      <c r="I6"/>
      <c r="J6"/>
      <c r="K6"/>
      <c r="L6" s="460"/>
      <c r="M6" s="1950" t="s">
        <v>23</v>
      </c>
      <c r="N6" s="1951"/>
      <c r="O6" s="1951"/>
      <c r="P6" s="1953" t="s">
        <v>42</v>
      </c>
      <c r="Q6" s="1954"/>
      <c r="R6" s="1955" t="s">
        <v>25</v>
      </c>
      <c r="S6" s="1954"/>
      <c r="T6" s="995" t="s">
        <v>154</v>
      </c>
      <c r="U6" s="164"/>
      <c r="V6" s="19"/>
      <c r="W6" s="19"/>
      <c r="X6" s="460"/>
      <c r="Y6" s="1950" t="s">
        <v>23</v>
      </c>
      <c r="Z6" s="1951"/>
      <c r="AA6" s="1952"/>
      <c r="AB6" s="1848" t="s">
        <v>514</v>
      </c>
      <c r="AC6" s="1864"/>
    </row>
    <row r="7" spans="1:29" s="8" customFormat="1" ht="15" thickBot="1">
      <c r="A7" s="19"/>
      <c r="B7"/>
      <c r="C7" s="1660"/>
      <c r="D7" s="1074" t="s">
        <v>663</v>
      </c>
      <c r="E7" s="1075" t="s">
        <v>541</v>
      </c>
      <c r="F7" s="1076" t="s">
        <v>664</v>
      </c>
      <c r="G7" s="227" t="s">
        <v>26</v>
      </c>
      <c r="H7" s="773" t="s">
        <v>27</v>
      </c>
      <c r="I7"/>
      <c r="J7"/>
      <c r="K7"/>
      <c r="L7" s="1661"/>
      <c r="M7" s="461" t="s">
        <v>661</v>
      </c>
      <c r="N7" s="462" t="s">
        <v>540</v>
      </c>
      <c r="O7" s="631" t="s">
        <v>662</v>
      </c>
      <c r="P7" s="463" t="s">
        <v>26</v>
      </c>
      <c r="Q7" s="773" t="s">
        <v>27</v>
      </c>
      <c r="R7" s="988" t="s">
        <v>663</v>
      </c>
      <c r="S7" s="1490" t="s">
        <v>664</v>
      </c>
      <c r="T7" s="1662" t="s">
        <v>678</v>
      </c>
      <c r="U7" s="163"/>
      <c r="V7" s="19"/>
      <c r="W7" s="19"/>
      <c r="X7" s="1661"/>
      <c r="Y7" s="461" t="s">
        <v>661</v>
      </c>
      <c r="Z7" s="462" t="s">
        <v>540</v>
      </c>
      <c r="AA7" s="631" t="s">
        <v>662</v>
      </c>
      <c r="AB7" s="148" t="s">
        <v>26</v>
      </c>
      <c r="AC7" s="778" t="s">
        <v>27</v>
      </c>
    </row>
    <row r="8" spans="1:29" s="8" customFormat="1">
      <c r="A8" s="19"/>
      <c r="B8"/>
      <c r="C8" s="464" t="s">
        <v>347</v>
      </c>
      <c r="D8" s="465"/>
      <c r="E8" s="1663"/>
      <c r="F8" s="466"/>
      <c r="G8" s="465"/>
      <c r="H8" s="466"/>
      <c r="I8"/>
      <c r="J8"/>
      <c r="K8"/>
      <c r="L8" s="467" t="s">
        <v>348</v>
      </c>
      <c r="M8" s="468"/>
      <c r="N8" s="1664"/>
      <c r="O8" s="1664"/>
      <c r="P8" s="468"/>
      <c r="Q8" s="469"/>
      <c r="R8" s="165"/>
      <c r="S8" s="165"/>
      <c r="T8" s="1057"/>
      <c r="U8" s="165"/>
      <c r="V8" s="19"/>
      <c r="W8" s="19"/>
      <c r="X8" s="467" t="s">
        <v>62</v>
      </c>
      <c r="Y8" s="561"/>
      <c r="Z8" s="1665"/>
      <c r="AA8" s="562"/>
      <c r="AB8" s="429"/>
      <c r="AC8" s="430"/>
    </row>
    <row r="9" spans="1:29" s="8" customFormat="1">
      <c r="A9" s="19"/>
      <c r="B9"/>
      <c r="C9" s="472" t="s">
        <v>138</v>
      </c>
      <c r="D9" s="221"/>
      <c r="E9" s="473"/>
      <c r="F9" s="597"/>
      <c r="G9" s="222"/>
      <c r="H9" s="774"/>
      <c r="I9"/>
      <c r="J9"/>
      <c r="K9"/>
      <c r="L9" s="474" t="s">
        <v>350</v>
      </c>
      <c r="M9" s="221">
        <v>4321539</v>
      </c>
      <c r="N9" s="473">
        <v>4260384</v>
      </c>
      <c r="O9" s="473">
        <v>4309923</v>
      </c>
      <c r="P9" s="222">
        <v>1.1627825097456005E-2</v>
      </c>
      <c r="Q9" s="774">
        <v>-2.6879313133585051E-3</v>
      </c>
      <c r="R9" s="473">
        <v>8600440</v>
      </c>
      <c r="S9" s="473">
        <v>8570307</v>
      </c>
      <c r="T9" s="1058">
        <v>-3.5036579523838314E-3</v>
      </c>
      <c r="U9" s="811"/>
      <c r="V9" s="155"/>
      <c r="W9" s="155"/>
      <c r="X9" s="540" t="s">
        <v>758</v>
      </c>
      <c r="Y9" s="937">
        <v>2.4948721408238009E-2</v>
      </c>
      <c r="Z9" s="938">
        <v>2.9959180399512453E-2</v>
      </c>
      <c r="AA9" s="939">
        <v>3.3698729214446985E-2</v>
      </c>
      <c r="AB9" s="836" t="s">
        <v>920</v>
      </c>
      <c r="AC9" s="837" t="s">
        <v>921</v>
      </c>
    </row>
    <row r="10" spans="1:29" s="8" customFormat="1" ht="15">
      <c r="A10" s="19"/>
      <c r="B10"/>
      <c r="C10" s="472" t="s">
        <v>351</v>
      </c>
      <c r="D10" s="475">
        <v>5464859</v>
      </c>
      <c r="E10" s="476">
        <v>5330664</v>
      </c>
      <c r="F10" s="775">
        <v>5990377</v>
      </c>
      <c r="G10" s="222">
        <v>0.12375812844328586</v>
      </c>
      <c r="H10" s="774">
        <v>9.6163139799215314E-2</v>
      </c>
      <c r="I10" s="811"/>
      <c r="J10"/>
      <c r="K10"/>
      <c r="L10" s="98" t="s">
        <v>432</v>
      </c>
      <c r="M10" s="221">
        <v>-1101415</v>
      </c>
      <c r="N10" s="473">
        <v>-975337</v>
      </c>
      <c r="O10" s="473">
        <v>-953011</v>
      </c>
      <c r="P10" s="222">
        <v>-2.2890549625411524E-2</v>
      </c>
      <c r="Q10" s="774">
        <v>-0.13473940340380328</v>
      </c>
      <c r="R10" s="473">
        <v>-2221073</v>
      </c>
      <c r="S10" s="473">
        <v>-1928348</v>
      </c>
      <c r="T10" s="1058">
        <v>-0.13179440747782717</v>
      </c>
      <c r="U10" s="811"/>
      <c r="V10" s="155"/>
      <c r="W10" s="155"/>
      <c r="X10" s="98" t="s">
        <v>759</v>
      </c>
      <c r="Y10" s="937">
        <v>0.21679332851043517</v>
      </c>
      <c r="Z10" s="938">
        <v>0.25808177167079938</v>
      </c>
      <c r="AA10" s="939">
        <v>0.29344808605674177</v>
      </c>
      <c r="AB10" s="836" t="s">
        <v>922</v>
      </c>
      <c r="AC10" s="837" t="s">
        <v>923</v>
      </c>
    </row>
    <row r="11" spans="1:29" s="8" customFormat="1" ht="15">
      <c r="A11" s="19"/>
      <c r="B11"/>
      <c r="C11" s="472" t="s">
        <v>353</v>
      </c>
      <c r="D11" s="475">
        <v>26093132</v>
      </c>
      <c r="E11" s="476">
        <v>35977823</v>
      </c>
      <c r="F11" s="775">
        <v>32653406</v>
      </c>
      <c r="G11" s="222">
        <v>-9.2401838766064309E-2</v>
      </c>
      <c r="H11" s="774">
        <v>0.25141765273712641</v>
      </c>
      <c r="I11" s="811"/>
      <c r="J11"/>
      <c r="K11"/>
      <c r="L11" s="100" t="s">
        <v>348</v>
      </c>
      <c r="M11" s="223">
        <v>3220124</v>
      </c>
      <c r="N11" s="560">
        <v>3285047</v>
      </c>
      <c r="O11" s="560">
        <v>3356912</v>
      </c>
      <c r="P11" s="224">
        <v>2.1876399333099344E-2</v>
      </c>
      <c r="Q11" s="634">
        <v>4.2479109500131049E-2</v>
      </c>
      <c r="R11" s="560">
        <v>6379367</v>
      </c>
      <c r="S11" s="560">
        <v>6641959</v>
      </c>
      <c r="T11" s="1059">
        <v>4.1162704700952304E-2</v>
      </c>
      <c r="U11" s="811"/>
      <c r="V11" s="155"/>
      <c r="W11" s="155"/>
      <c r="X11" s="98" t="s">
        <v>760</v>
      </c>
      <c r="Y11" s="833">
        <v>6.7663119551087822E-2</v>
      </c>
      <c r="Z11" s="834">
        <v>6.4846086524222829E-2</v>
      </c>
      <c r="AA11" s="835">
        <v>6.7333706551768721E-2</v>
      </c>
      <c r="AB11" s="838" t="s">
        <v>924</v>
      </c>
      <c r="AC11" s="839" t="s">
        <v>925</v>
      </c>
    </row>
    <row r="12" spans="1:29" s="8" customFormat="1" ht="15">
      <c r="A12" s="19"/>
      <c r="B12"/>
      <c r="C12" s="484" t="s">
        <v>354</v>
      </c>
      <c r="D12" s="477">
        <v>31557991</v>
      </c>
      <c r="E12" s="478">
        <v>41308487</v>
      </c>
      <c r="F12" s="633">
        <v>38643783</v>
      </c>
      <c r="G12" s="224">
        <v>-6.4507421925184522E-2</v>
      </c>
      <c r="H12" s="634">
        <v>0.22453241716178954</v>
      </c>
      <c r="I12" s="811"/>
      <c r="J12"/>
      <c r="K12"/>
      <c r="L12" s="16"/>
      <c r="M12" s="221"/>
      <c r="N12" s="473"/>
      <c r="O12" s="473"/>
      <c r="P12" s="222"/>
      <c r="Q12" s="774"/>
      <c r="R12" s="473"/>
      <c r="S12" s="473"/>
      <c r="T12" s="1058"/>
      <c r="U12" s="811"/>
      <c r="V12" s="155"/>
      <c r="W12" s="155"/>
      <c r="X12" s="98" t="s">
        <v>761</v>
      </c>
      <c r="Y12" s="833">
        <v>4.6179372440485297E-2</v>
      </c>
      <c r="Z12" s="834">
        <v>5.4188483651307913E-2</v>
      </c>
      <c r="AA12" s="835">
        <v>5.672364605011028E-2</v>
      </c>
      <c r="AB12" s="838" t="s">
        <v>924</v>
      </c>
      <c r="AC12" s="839" t="s">
        <v>926</v>
      </c>
    </row>
    <row r="13" spans="1:29" s="8" customFormat="1" ht="15">
      <c r="A13" s="19"/>
      <c r="B13"/>
      <c r="C13" s="484"/>
      <c r="D13" s="477"/>
      <c r="E13" s="478"/>
      <c r="F13" s="633"/>
      <c r="G13" s="224"/>
      <c r="H13" s="634"/>
      <c r="I13" s="811"/>
      <c r="J13"/>
      <c r="K13"/>
      <c r="L13" s="16" t="s">
        <v>436</v>
      </c>
      <c r="M13" s="221">
        <v>-1117597</v>
      </c>
      <c r="N13" s="473">
        <v>-648883</v>
      </c>
      <c r="O13" s="473">
        <v>-633987</v>
      </c>
      <c r="P13" s="222">
        <v>-2.2956372720505856E-2</v>
      </c>
      <c r="Q13" s="774">
        <v>-0.43272306564888774</v>
      </c>
      <c r="R13" s="473">
        <v>-1961748</v>
      </c>
      <c r="S13" s="473">
        <v>-1282870</v>
      </c>
      <c r="T13" s="1058">
        <v>-0.34605769956181937</v>
      </c>
      <c r="U13" s="811"/>
      <c r="V13" s="155"/>
      <c r="W13" s="155"/>
      <c r="X13" s="98" t="s">
        <v>762</v>
      </c>
      <c r="Y13" s="833">
        <v>2.6346534951733037E-2</v>
      </c>
      <c r="Z13" s="834">
        <v>2.2024632865367252E-2</v>
      </c>
      <c r="AA13" s="835">
        <v>2.2009494585446803E-2</v>
      </c>
      <c r="AB13" s="836" t="s">
        <v>770</v>
      </c>
      <c r="AC13" s="837" t="s">
        <v>927</v>
      </c>
    </row>
    <row r="14" spans="1:29" s="8" customFormat="1">
      <c r="A14" s="19"/>
      <c r="B14"/>
      <c r="C14" s="484" t="s">
        <v>140</v>
      </c>
      <c r="D14" s="477">
        <v>839649</v>
      </c>
      <c r="E14" s="478">
        <v>776081</v>
      </c>
      <c r="F14" s="633">
        <v>574653</v>
      </c>
      <c r="G14" s="224">
        <v>-0.2595450732591057</v>
      </c>
      <c r="H14" s="634">
        <v>-0.31560330566701084</v>
      </c>
      <c r="I14" s="811"/>
      <c r="J14"/>
      <c r="K14"/>
      <c r="L14" s="16" t="s">
        <v>203</v>
      </c>
      <c r="M14" s="221">
        <v>95174</v>
      </c>
      <c r="N14" s="473">
        <v>108978</v>
      </c>
      <c r="O14" s="473">
        <v>105024</v>
      </c>
      <c r="P14" s="222">
        <v>-3.6282552441777242E-2</v>
      </c>
      <c r="Q14" s="774">
        <v>0.10349465190072919</v>
      </c>
      <c r="R14" s="473">
        <v>185972</v>
      </c>
      <c r="S14" s="473">
        <v>214002</v>
      </c>
      <c r="T14" s="1058">
        <v>0.15072161400640957</v>
      </c>
      <c r="U14" s="811"/>
      <c r="V14" s="155"/>
      <c r="W14" s="155"/>
      <c r="X14" s="16"/>
      <c r="Y14" s="833"/>
      <c r="Z14" s="834"/>
      <c r="AA14" s="835"/>
      <c r="AB14" s="838"/>
      <c r="AC14" s="839"/>
    </row>
    <row r="15" spans="1:29" s="8" customFormat="1">
      <c r="A15" s="19"/>
      <c r="B15"/>
      <c r="C15" s="484"/>
      <c r="D15" s="477"/>
      <c r="E15" s="478"/>
      <c r="F15" s="633"/>
      <c r="G15" s="224"/>
      <c r="H15" s="634"/>
      <c r="I15" s="811"/>
      <c r="J15"/>
      <c r="K15"/>
      <c r="L15" s="100" t="s">
        <v>356</v>
      </c>
      <c r="M15" s="223">
        <v>-1022423</v>
      </c>
      <c r="N15" s="560">
        <v>-539905</v>
      </c>
      <c r="O15" s="560">
        <v>-528963</v>
      </c>
      <c r="P15" s="224">
        <v>-2.0266528370731889E-2</v>
      </c>
      <c r="Q15" s="634">
        <v>-0.48263781233403397</v>
      </c>
      <c r="R15" s="560">
        <v>-1775776</v>
      </c>
      <c r="S15" s="560">
        <v>-1068868</v>
      </c>
      <c r="T15" s="1059">
        <v>-0.39808399257564014</v>
      </c>
      <c r="U15" s="811"/>
      <c r="V15" s="155"/>
      <c r="W15" s="155"/>
      <c r="X15" s="100" t="s">
        <v>66</v>
      </c>
      <c r="Y15" s="833"/>
      <c r="Z15" s="834"/>
      <c r="AA15" s="835"/>
      <c r="AB15" s="838"/>
      <c r="AC15" s="839"/>
    </row>
    <row r="16" spans="1:29" s="8" customFormat="1">
      <c r="A16" s="19"/>
      <c r="B16"/>
      <c r="C16" s="484" t="s">
        <v>357</v>
      </c>
      <c r="D16" s="477">
        <v>439004</v>
      </c>
      <c r="E16" s="478">
        <v>537503</v>
      </c>
      <c r="F16" s="633">
        <v>617368</v>
      </c>
      <c r="G16" s="224">
        <v>0.14858521719878773</v>
      </c>
      <c r="H16" s="634">
        <v>0.40629242558154366</v>
      </c>
      <c r="I16" s="811"/>
      <c r="J16"/>
      <c r="K16"/>
      <c r="L16" s="16"/>
      <c r="M16" s="223"/>
      <c r="N16" s="560"/>
      <c r="O16" s="560"/>
      <c r="P16" s="224"/>
      <c r="Q16" s="634"/>
      <c r="R16" s="560"/>
      <c r="S16" s="560"/>
      <c r="T16" s="1059"/>
      <c r="U16" s="811"/>
      <c r="V16" s="155"/>
      <c r="W16" s="155"/>
      <c r="X16" s="98" t="s">
        <v>438</v>
      </c>
      <c r="Y16" s="937">
        <v>4.4039174235464412E-2</v>
      </c>
      <c r="Z16" s="938">
        <v>3.727416278854475E-2</v>
      </c>
      <c r="AA16" s="939">
        <v>3.6039324437904946E-2</v>
      </c>
      <c r="AB16" s="836" t="s">
        <v>928</v>
      </c>
      <c r="AC16" s="837" t="s">
        <v>905</v>
      </c>
    </row>
    <row r="17" spans="1:35" s="8" customFormat="1" ht="15.65" customHeight="1">
      <c r="A17" s="19"/>
      <c r="B17"/>
      <c r="C17" s="484" t="s">
        <v>144</v>
      </c>
      <c r="D17" s="477">
        <v>22661943</v>
      </c>
      <c r="E17" s="478">
        <v>24940660</v>
      </c>
      <c r="F17" s="633">
        <v>21881734</v>
      </c>
      <c r="G17" s="224">
        <v>-0.12264815766703849</v>
      </c>
      <c r="H17" s="634">
        <v>-3.4428160021406813E-2</v>
      </c>
      <c r="I17" s="811"/>
      <c r="J17"/>
      <c r="K17"/>
      <c r="L17" s="1169" t="s">
        <v>358</v>
      </c>
      <c r="M17" s="223">
        <v>2197701</v>
      </c>
      <c r="N17" s="560">
        <v>2745142</v>
      </c>
      <c r="O17" s="560">
        <v>2827949</v>
      </c>
      <c r="P17" s="224">
        <v>3.0164924073144486E-2</v>
      </c>
      <c r="Q17" s="634">
        <v>0.28677604460297373</v>
      </c>
      <c r="R17" s="560">
        <v>4603591</v>
      </c>
      <c r="S17" s="560">
        <v>5573091</v>
      </c>
      <c r="T17" s="1059">
        <v>0.21059646697545459</v>
      </c>
      <c r="U17" s="811"/>
      <c r="V17" s="155"/>
      <c r="W17" s="155"/>
      <c r="X17" s="479" t="s">
        <v>439</v>
      </c>
      <c r="Y17" s="937">
        <v>6.2686640826254011E-2</v>
      </c>
      <c r="Z17" s="938">
        <v>5.1815074847244028E-2</v>
      </c>
      <c r="AA17" s="939">
        <v>5.0045189960677486E-2</v>
      </c>
      <c r="AB17" s="836" t="s">
        <v>929</v>
      </c>
      <c r="AC17" s="837" t="s">
        <v>930</v>
      </c>
    </row>
    <row r="18" spans="1:35" s="8" customFormat="1">
      <c r="A18" s="19"/>
      <c r="B18"/>
      <c r="C18" s="484" t="s">
        <v>145</v>
      </c>
      <c r="D18" s="477">
        <v>8321181</v>
      </c>
      <c r="E18" s="478">
        <v>8134166</v>
      </c>
      <c r="F18" s="633">
        <v>8262941</v>
      </c>
      <c r="G18" s="224">
        <v>1.5831371034227725E-2</v>
      </c>
      <c r="H18" s="634">
        <v>-6.9990065112151747E-3</v>
      </c>
      <c r="I18" s="811"/>
      <c r="J18"/>
      <c r="K18"/>
      <c r="L18" s="16"/>
      <c r="M18" s="221"/>
      <c r="N18" s="473"/>
      <c r="O18" s="473"/>
      <c r="P18" s="222"/>
      <c r="Q18" s="774"/>
      <c r="R18" s="473"/>
      <c r="S18" s="473"/>
      <c r="T18" s="1058"/>
      <c r="U18" s="811"/>
      <c r="V18" s="155"/>
      <c r="W18" s="155"/>
      <c r="X18" s="98" t="s">
        <v>68</v>
      </c>
      <c r="Y18" s="937">
        <v>1.3320430146457944</v>
      </c>
      <c r="Z18" s="938">
        <v>1.4944605177720123</v>
      </c>
      <c r="AA18" s="939">
        <v>1.5251260154825428</v>
      </c>
      <c r="AB18" s="836" t="s">
        <v>931</v>
      </c>
      <c r="AC18" s="837" t="s">
        <v>932</v>
      </c>
    </row>
    <row r="19" spans="1:35" s="8" customFormat="1">
      <c r="A19" s="19"/>
      <c r="B19"/>
      <c r="C19" s="484"/>
      <c r="D19" s="477"/>
      <c r="E19" s="478"/>
      <c r="F19" s="633"/>
      <c r="G19" s="224"/>
      <c r="H19" s="634"/>
      <c r="I19" s="811"/>
      <c r="J19"/>
      <c r="K19"/>
      <c r="L19" s="100" t="s">
        <v>48</v>
      </c>
      <c r="M19" s="221"/>
      <c r="N19" s="473"/>
      <c r="O19" s="473"/>
      <c r="P19" s="222"/>
      <c r="Q19" s="774"/>
      <c r="R19" s="473"/>
      <c r="S19" s="473"/>
      <c r="T19" s="1058"/>
      <c r="U19" s="811"/>
      <c r="V19" s="155"/>
      <c r="W19" s="155"/>
      <c r="X19" s="98" t="s">
        <v>69</v>
      </c>
      <c r="Y19" s="937">
        <v>0.93579865881967872</v>
      </c>
      <c r="Z19" s="938">
        <v>1.0750686896566302</v>
      </c>
      <c r="AA19" s="939">
        <v>1.0982975851196173</v>
      </c>
      <c r="AB19" s="836" t="s">
        <v>933</v>
      </c>
      <c r="AC19" s="837" t="s">
        <v>934</v>
      </c>
    </row>
    <row r="20" spans="1:35" s="8" customFormat="1" ht="15">
      <c r="A20" s="19"/>
      <c r="B20"/>
      <c r="C20" s="484" t="s">
        <v>59</v>
      </c>
      <c r="D20" s="477">
        <v>132958919</v>
      </c>
      <c r="E20" s="478">
        <v>131470639</v>
      </c>
      <c r="F20" s="633">
        <v>133011844</v>
      </c>
      <c r="G20" s="224">
        <v>1.1722807554012117E-2</v>
      </c>
      <c r="H20" s="634">
        <v>3.9805528202286304E-4</v>
      </c>
      <c r="I20" s="811"/>
      <c r="J20"/>
      <c r="K20"/>
      <c r="L20" s="98" t="s">
        <v>361</v>
      </c>
      <c r="M20" s="221">
        <v>764394</v>
      </c>
      <c r="N20" s="473">
        <v>860089</v>
      </c>
      <c r="O20" s="473">
        <v>881866</v>
      </c>
      <c r="P20" s="222">
        <v>2.531947275223843E-2</v>
      </c>
      <c r="Q20" s="774">
        <v>0.15367990852884769</v>
      </c>
      <c r="R20" s="473">
        <v>1494094</v>
      </c>
      <c r="S20" s="473">
        <v>1741955</v>
      </c>
      <c r="T20" s="1058">
        <v>0.1658938460364609</v>
      </c>
      <c r="U20" s="811"/>
      <c r="V20" s="155"/>
      <c r="W20" s="155"/>
      <c r="X20" s="98" t="s">
        <v>763</v>
      </c>
      <c r="Y20" s="937">
        <v>3.1420633757043681E-2</v>
      </c>
      <c r="Z20" s="938">
        <v>1.6390283056489298E-2</v>
      </c>
      <c r="AA20" s="939">
        <v>1.5999940532923689E-2</v>
      </c>
      <c r="AB20" s="836" t="s">
        <v>869</v>
      </c>
      <c r="AC20" s="837" t="s">
        <v>935</v>
      </c>
    </row>
    <row r="21" spans="1:35" s="8" customFormat="1">
      <c r="A21" s="19"/>
      <c r="B21"/>
      <c r="C21" s="472" t="s">
        <v>362</v>
      </c>
      <c r="D21" s="475">
        <v>127103518</v>
      </c>
      <c r="E21" s="476">
        <v>126570181</v>
      </c>
      <c r="F21" s="775">
        <v>128218187</v>
      </c>
      <c r="G21" s="222">
        <v>1.3020491769700479E-2</v>
      </c>
      <c r="H21" s="774">
        <v>8.7697729971565382E-3</v>
      </c>
      <c r="I21" s="811"/>
      <c r="J21"/>
      <c r="K21"/>
      <c r="L21" s="98" t="s">
        <v>442</v>
      </c>
      <c r="M21" s="221">
        <v>291722</v>
      </c>
      <c r="N21" s="473">
        <v>305799</v>
      </c>
      <c r="O21" s="473">
        <v>349277</v>
      </c>
      <c r="P21" s="222">
        <v>0.14217835898743947</v>
      </c>
      <c r="Q21" s="774">
        <v>0.19729399908131715</v>
      </c>
      <c r="R21" s="473">
        <v>553604</v>
      </c>
      <c r="S21" s="473">
        <v>655076</v>
      </c>
      <c r="T21" s="1058">
        <v>0.18329347331305409</v>
      </c>
      <c r="U21" s="811"/>
      <c r="V21" s="155"/>
      <c r="W21" s="155"/>
      <c r="X21" s="98"/>
      <c r="Y21" s="833"/>
      <c r="Z21" s="834"/>
      <c r="AA21" s="835"/>
      <c r="AB21" s="836"/>
      <c r="AC21" s="837"/>
    </row>
    <row r="22" spans="1:35" s="8" customFormat="1">
      <c r="A22" s="19"/>
      <c r="B22"/>
      <c r="C22" s="357" t="s">
        <v>363</v>
      </c>
      <c r="D22" s="475">
        <v>5855401</v>
      </c>
      <c r="E22" s="476">
        <v>4900458</v>
      </c>
      <c r="F22" s="775">
        <v>4793657</v>
      </c>
      <c r="G22" s="222">
        <v>-2.1794085369163455E-2</v>
      </c>
      <c r="H22" s="774">
        <v>-0.18132729082090193</v>
      </c>
      <c r="I22" s="811"/>
      <c r="J22"/>
      <c r="K22"/>
      <c r="L22" s="98" t="s">
        <v>688</v>
      </c>
      <c r="M22" s="221">
        <v>33920</v>
      </c>
      <c r="N22" s="473">
        <v>11361</v>
      </c>
      <c r="O22" s="473">
        <v>121126</v>
      </c>
      <c r="P22" s="222" t="s">
        <v>549</v>
      </c>
      <c r="Q22" s="774" t="s">
        <v>549</v>
      </c>
      <c r="R22" s="473">
        <v>23391</v>
      </c>
      <c r="S22" s="473">
        <v>132487</v>
      </c>
      <c r="T22" s="1058" t="s">
        <v>549</v>
      </c>
      <c r="U22" s="811"/>
      <c r="V22" s="155"/>
      <c r="W22" s="155"/>
      <c r="X22" s="1169" t="s">
        <v>70</v>
      </c>
      <c r="Y22" s="833"/>
      <c r="Z22" s="834"/>
      <c r="AA22" s="835"/>
      <c r="AB22" s="836"/>
      <c r="AC22" s="837"/>
    </row>
    <row r="23" spans="1:35" s="8" customFormat="1" ht="15">
      <c r="A23" s="19"/>
      <c r="B23"/>
      <c r="C23" s="472" t="s">
        <v>443</v>
      </c>
      <c r="D23" s="475">
        <v>-7799646</v>
      </c>
      <c r="E23" s="476">
        <v>-7323541</v>
      </c>
      <c r="F23" s="775">
        <v>-7310931</v>
      </c>
      <c r="G23" s="222">
        <v>-1.7218446650329397E-3</v>
      </c>
      <c r="H23" s="774">
        <v>-6.2658612967819313E-2</v>
      </c>
      <c r="I23" s="811"/>
      <c r="J23"/>
      <c r="K23"/>
      <c r="L23" s="98" t="s">
        <v>214</v>
      </c>
      <c r="M23" s="221">
        <v>21197</v>
      </c>
      <c r="N23" s="473">
        <v>14635</v>
      </c>
      <c r="O23" s="473">
        <v>30207</v>
      </c>
      <c r="P23" s="222">
        <v>1.0640245985650838</v>
      </c>
      <c r="Q23" s="774">
        <v>0.42506015002122943</v>
      </c>
      <c r="R23" s="473">
        <v>39153</v>
      </c>
      <c r="S23" s="473">
        <v>44842</v>
      </c>
      <c r="T23" s="1058">
        <v>0.14530176487114652</v>
      </c>
      <c r="U23" s="811"/>
      <c r="V23" s="155"/>
      <c r="W23" s="155"/>
      <c r="X23" s="98" t="s">
        <v>472</v>
      </c>
      <c r="Y23" s="937">
        <v>0.38950643996500828</v>
      </c>
      <c r="Z23" s="938">
        <v>0.39773179644963208</v>
      </c>
      <c r="AA23" s="939">
        <v>0.40221881476578231</v>
      </c>
      <c r="AB23" s="836" t="s">
        <v>936</v>
      </c>
      <c r="AC23" s="837" t="s">
        <v>937</v>
      </c>
    </row>
    <row r="24" spans="1:35" s="8" customFormat="1" ht="15.5" thickBot="1">
      <c r="A24" s="19"/>
      <c r="B24"/>
      <c r="C24" s="472" t="s">
        <v>366</v>
      </c>
      <c r="D24" s="475">
        <v>125159273</v>
      </c>
      <c r="E24" s="476">
        <v>124147098</v>
      </c>
      <c r="F24" s="775">
        <v>125700913</v>
      </c>
      <c r="G24" s="222">
        <v>1.2515918817530475E-2</v>
      </c>
      <c r="H24" s="774">
        <v>4.327605833888153E-3</v>
      </c>
      <c r="I24" s="811"/>
      <c r="J24"/>
      <c r="K24"/>
      <c r="L24" s="98" t="s">
        <v>687</v>
      </c>
      <c r="M24" s="221">
        <v>723</v>
      </c>
      <c r="N24" s="473">
        <v>784</v>
      </c>
      <c r="O24" s="473">
        <v>7541</v>
      </c>
      <c r="P24" s="222" t="s">
        <v>549</v>
      </c>
      <c r="Q24" s="774" t="s">
        <v>549</v>
      </c>
      <c r="R24" s="473">
        <v>7249</v>
      </c>
      <c r="S24" s="473">
        <v>8325</v>
      </c>
      <c r="T24" s="1058">
        <v>0.14843426679542004</v>
      </c>
      <c r="U24" s="811"/>
      <c r="V24" s="155"/>
      <c r="W24" s="155"/>
      <c r="X24" s="480" t="s">
        <v>473</v>
      </c>
      <c r="Y24" s="940">
        <v>3.355005649341794E-2</v>
      </c>
      <c r="Z24" s="1666">
        <v>3.3733281534849488E-2</v>
      </c>
      <c r="AA24" s="1667">
        <v>3.5843909928215303E-2</v>
      </c>
      <c r="AB24" s="840" t="s">
        <v>879</v>
      </c>
      <c r="AC24" s="1668" t="s">
        <v>938</v>
      </c>
    </row>
    <row r="25" spans="1:35" s="8" customFormat="1">
      <c r="A25" s="19"/>
      <c r="B25"/>
      <c r="C25" s="472"/>
      <c r="D25" s="477"/>
      <c r="E25" s="478"/>
      <c r="F25" s="633"/>
      <c r="G25" s="222"/>
      <c r="H25" s="774"/>
      <c r="I25" s="811"/>
      <c r="J25"/>
      <c r="K25"/>
      <c r="L25" s="98" t="s">
        <v>194</v>
      </c>
      <c r="M25" s="221">
        <v>74705</v>
      </c>
      <c r="N25" s="473">
        <v>23975</v>
      </c>
      <c r="O25" s="473">
        <v>30424</v>
      </c>
      <c r="P25" s="222">
        <v>0.26898852971845671</v>
      </c>
      <c r="Q25" s="774">
        <v>-0.59274479619838027</v>
      </c>
      <c r="R25" s="473">
        <v>131641</v>
      </c>
      <c r="S25" s="473">
        <v>54399</v>
      </c>
      <c r="T25" s="1058">
        <v>-0.58676248281310539</v>
      </c>
      <c r="U25" s="811"/>
      <c r="V25" s="155"/>
      <c r="W25" s="155"/>
      <c r="X25"/>
      <c r="Y25"/>
      <c r="Z25"/>
      <c r="AA25"/>
    </row>
    <row r="26" spans="1:35" s="8" customFormat="1" ht="15">
      <c r="A26" s="19"/>
      <c r="B26"/>
      <c r="C26" s="484" t="s">
        <v>444</v>
      </c>
      <c r="D26" s="477">
        <v>1490388</v>
      </c>
      <c r="E26" s="478">
        <v>1643626</v>
      </c>
      <c r="F26" s="633">
        <v>1604393</v>
      </c>
      <c r="G26" s="224">
        <v>-2.3869785462142849E-2</v>
      </c>
      <c r="H26" s="634">
        <v>7.6493503705075461E-2</v>
      </c>
      <c r="I26" s="811"/>
      <c r="J26"/>
      <c r="K26"/>
      <c r="L26" s="102" t="s">
        <v>445</v>
      </c>
      <c r="M26" s="223">
        <v>1186661</v>
      </c>
      <c r="N26" s="560">
        <v>1216643</v>
      </c>
      <c r="O26" s="560">
        <v>1420441</v>
      </c>
      <c r="P26" s="224">
        <v>0.16750846386326967</v>
      </c>
      <c r="Q26" s="634">
        <v>0.19700655873918499</v>
      </c>
      <c r="R26" s="560">
        <v>2249132</v>
      </c>
      <c r="S26" s="560">
        <v>2637084</v>
      </c>
      <c r="T26" s="1059">
        <v>0.17248965378643849</v>
      </c>
      <c r="U26" s="811"/>
      <c r="V26" s="155"/>
      <c r="W26" s="155"/>
      <c r="X26" s="1308" t="s">
        <v>449</v>
      </c>
      <c r="Y26"/>
      <c r="Z26"/>
      <c r="AA26"/>
    </row>
    <row r="27" spans="1:35" s="8" customFormat="1">
      <c r="A27" s="19"/>
      <c r="B27"/>
      <c r="C27" s="484" t="s">
        <v>371</v>
      </c>
      <c r="D27" s="477">
        <v>473382</v>
      </c>
      <c r="E27" s="478">
        <v>639749</v>
      </c>
      <c r="F27" s="633">
        <v>559370</v>
      </c>
      <c r="G27" s="224">
        <v>-0.12564146251107855</v>
      </c>
      <c r="H27" s="634">
        <v>0.18164611244196019</v>
      </c>
      <c r="I27" s="811"/>
      <c r="J27"/>
      <c r="K27"/>
      <c r="L27" s="102"/>
      <c r="M27" s="221"/>
      <c r="N27" s="473"/>
      <c r="O27" s="473"/>
      <c r="P27" s="222"/>
      <c r="Q27" s="774"/>
      <c r="R27" s="473"/>
      <c r="S27" s="473"/>
      <c r="T27" s="1058"/>
      <c r="U27" s="811"/>
      <c r="V27" s="155"/>
      <c r="W27" s="155"/>
      <c r="X27" s="1309" t="s">
        <v>453</v>
      </c>
      <c r="AC27" s="58"/>
      <c r="AD27" s="58"/>
      <c r="AE27" s="58"/>
      <c r="AF27" s="58"/>
      <c r="AG27" s="58"/>
      <c r="AH27" s="58"/>
      <c r="AI27" s="58"/>
    </row>
    <row r="28" spans="1:35" s="8" customFormat="1">
      <c r="A28" s="19"/>
      <c r="B28"/>
      <c r="C28" s="484" t="s">
        <v>446</v>
      </c>
      <c r="D28" s="477">
        <v>26754</v>
      </c>
      <c r="E28" s="478">
        <v>24738</v>
      </c>
      <c r="F28" s="633">
        <v>22452</v>
      </c>
      <c r="G28" s="224">
        <v>-9.2408440455978652E-2</v>
      </c>
      <c r="H28" s="634">
        <v>-0.16079838528818122</v>
      </c>
      <c r="I28" s="811"/>
      <c r="J28"/>
      <c r="K28"/>
      <c r="L28" s="100" t="s">
        <v>50</v>
      </c>
      <c r="M28" s="221"/>
      <c r="N28" s="473"/>
      <c r="O28" s="473"/>
      <c r="P28" s="222"/>
      <c r="Q28" s="774"/>
      <c r="R28" s="473"/>
      <c r="S28" s="473"/>
      <c r="T28" s="1058"/>
      <c r="U28" s="811"/>
      <c r="V28" s="155"/>
      <c r="W28" s="155"/>
      <c r="X28" s="1309" t="s">
        <v>454</v>
      </c>
      <c r="Y28" s="481"/>
      <c r="Z28" s="481"/>
      <c r="AA28" s="481"/>
    </row>
    <row r="29" spans="1:35" s="8" customFormat="1" ht="15">
      <c r="A29" s="19"/>
      <c r="B29"/>
      <c r="C29" s="484" t="s">
        <v>447</v>
      </c>
      <c r="D29" s="477">
        <v>11820436</v>
      </c>
      <c r="E29" s="478">
        <v>8045520</v>
      </c>
      <c r="F29" s="633">
        <v>6811768</v>
      </c>
      <c r="G29" s="224">
        <v>-0.1533464586502799</v>
      </c>
      <c r="H29" s="634">
        <v>-0.42372954770873089</v>
      </c>
      <c r="I29" s="811"/>
      <c r="J29"/>
      <c r="K29"/>
      <c r="L29" s="98" t="s">
        <v>379</v>
      </c>
      <c r="M29" s="221">
        <v>-821206</v>
      </c>
      <c r="N29" s="473">
        <v>-979534</v>
      </c>
      <c r="O29" s="473">
        <v>-951711</v>
      </c>
      <c r="P29" s="222">
        <v>-2.8404322871896228E-2</v>
      </c>
      <c r="Q29" s="774">
        <v>0.15891871223541962</v>
      </c>
      <c r="R29" s="473">
        <v>-1616775</v>
      </c>
      <c r="S29" s="473">
        <v>-1931245</v>
      </c>
      <c r="T29" s="1058">
        <v>0.19450449196703315</v>
      </c>
      <c r="U29" s="811"/>
      <c r="V29" s="155"/>
      <c r="W29" s="155"/>
      <c r="X29" s="1211" t="s">
        <v>455</v>
      </c>
      <c r="Y29" s="482"/>
      <c r="Z29" s="482"/>
      <c r="AA29" s="482"/>
    </row>
    <row r="30" spans="1:35" s="8" customFormat="1" ht="17.75" customHeight="1">
      <c r="A30" s="19"/>
      <c r="B30"/>
      <c r="C30" s="472"/>
      <c r="D30" s="477"/>
      <c r="E30" s="478"/>
      <c r="F30" s="633"/>
      <c r="G30" s="222"/>
      <c r="H30" s="774"/>
      <c r="I30" s="811"/>
      <c r="J30"/>
      <c r="K30"/>
      <c r="L30" s="98" t="s">
        <v>448</v>
      </c>
      <c r="M30" s="221">
        <v>-712685</v>
      </c>
      <c r="N30" s="473">
        <v>-628741</v>
      </c>
      <c r="O30" s="473">
        <v>-732854</v>
      </c>
      <c r="P30" s="222">
        <v>0.16558964661124373</v>
      </c>
      <c r="Q30" s="774">
        <v>2.8300020345594479E-2</v>
      </c>
      <c r="R30" s="473">
        <v>-1342699</v>
      </c>
      <c r="S30" s="473">
        <v>-1361595</v>
      </c>
      <c r="T30" s="1058">
        <v>1.407314669929746E-2</v>
      </c>
      <c r="U30" s="811"/>
      <c r="V30" s="155"/>
      <c r="W30" s="155"/>
      <c r="X30" s="1211" t="s">
        <v>456</v>
      </c>
      <c r="Y30" s="170"/>
      <c r="Z30" s="170"/>
      <c r="AA30" s="170"/>
    </row>
    <row r="31" spans="1:35" s="8" customFormat="1" ht="15">
      <c r="A31" s="19"/>
      <c r="B31"/>
      <c r="C31" s="483" t="s">
        <v>380</v>
      </c>
      <c r="D31" s="477">
        <v>202790001</v>
      </c>
      <c r="E31" s="478">
        <v>210197628</v>
      </c>
      <c r="F31" s="633">
        <v>204679375</v>
      </c>
      <c r="G31" s="224">
        <v>-2.6252689207320646E-2</v>
      </c>
      <c r="H31" s="634">
        <v>9.3168992094437627E-3</v>
      </c>
      <c r="I31" s="811"/>
      <c r="J31"/>
      <c r="K31"/>
      <c r="L31" s="98" t="s">
        <v>450</v>
      </c>
      <c r="M31" s="221">
        <v>-140270</v>
      </c>
      <c r="N31" s="473">
        <v>-168136</v>
      </c>
      <c r="O31" s="473">
        <v>-176020</v>
      </c>
      <c r="P31" s="222">
        <v>4.6890612361421703E-2</v>
      </c>
      <c r="Q31" s="774">
        <v>0.25486561631139942</v>
      </c>
      <c r="R31" s="473">
        <v>-282540</v>
      </c>
      <c r="S31" s="473">
        <v>-344156</v>
      </c>
      <c r="T31" s="1058">
        <v>0.21807885609117292</v>
      </c>
      <c r="U31" s="811"/>
      <c r="V31" s="155"/>
      <c r="W31" s="155"/>
      <c r="Y31" s="170"/>
      <c r="Z31" s="170"/>
      <c r="AA31" s="170"/>
      <c r="AB31" s="58"/>
    </row>
    <row r="32" spans="1:35" s="8" customFormat="1" ht="17" customHeight="1">
      <c r="A32" s="19"/>
      <c r="B32"/>
      <c r="C32" s="472"/>
      <c r="D32" s="477"/>
      <c r="E32" s="478"/>
      <c r="F32" s="633"/>
      <c r="G32" s="222"/>
      <c r="H32" s="774"/>
      <c r="I32" s="811"/>
      <c r="J32"/>
      <c r="K32"/>
      <c r="L32" s="98" t="s">
        <v>451</v>
      </c>
      <c r="M32" s="221">
        <v>-63530</v>
      </c>
      <c r="N32" s="473">
        <v>-53526</v>
      </c>
      <c r="O32" s="473">
        <v>-57092</v>
      </c>
      <c r="P32" s="222">
        <v>6.6621828644023467E-2</v>
      </c>
      <c r="Q32" s="774">
        <v>-0.10133795057453172</v>
      </c>
      <c r="R32" s="473">
        <v>-116504</v>
      </c>
      <c r="S32" s="473">
        <v>-110618</v>
      </c>
      <c r="T32" s="1058">
        <v>-5.0521870493716953E-2</v>
      </c>
      <c r="U32" s="811"/>
      <c r="V32" s="155"/>
      <c r="W32" s="155"/>
      <c r="Y32" s="171"/>
      <c r="Z32" s="171"/>
      <c r="AA32" s="171"/>
      <c r="AB32" s="171"/>
    </row>
    <row r="33" spans="1:28" s="8" customFormat="1">
      <c r="A33" s="19"/>
      <c r="B33"/>
      <c r="C33" s="484" t="s">
        <v>452</v>
      </c>
      <c r="D33" s="477"/>
      <c r="E33" s="478"/>
      <c r="F33" s="633"/>
      <c r="G33" s="222"/>
      <c r="H33" s="774"/>
      <c r="I33" s="811"/>
      <c r="J33"/>
      <c r="K33"/>
      <c r="L33" s="98" t="s">
        <v>50</v>
      </c>
      <c r="M33" s="223">
        <v>-1737691</v>
      </c>
      <c r="N33" s="560">
        <v>-1829937</v>
      </c>
      <c r="O33" s="560">
        <v>-1917677</v>
      </c>
      <c r="P33" s="224">
        <v>4.7947005825883626E-2</v>
      </c>
      <c r="Q33" s="634">
        <v>0.10357767865518093</v>
      </c>
      <c r="R33" s="560">
        <v>-3358518</v>
      </c>
      <c r="S33" s="560">
        <v>-3747614</v>
      </c>
      <c r="T33" s="1059">
        <v>0.11585348061257972</v>
      </c>
      <c r="U33" s="811"/>
      <c r="V33" s="155"/>
      <c r="W33" s="155"/>
      <c r="X33" s="1310"/>
      <c r="Y33" s="171"/>
      <c r="Z33" s="171"/>
      <c r="AA33" s="171"/>
      <c r="AB33" s="171"/>
    </row>
    <row r="34" spans="1:28" s="8" customFormat="1">
      <c r="A34" s="19"/>
      <c r="B34"/>
      <c r="C34" s="485" t="s">
        <v>60</v>
      </c>
      <c r="D34" s="477"/>
      <c r="E34" s="478"/>
      <c r="F34" s="633"/>
      <c r="G34" s="222"/>
      <c r="H34" s="774"/>
      <c r="I34" s="811"/>
      <c r="J34"/>
      <c r="K34"/>
      <c r="L34" s="102"/>
      <c r="M34" s="223"/>
      <c r="N34" s="560"/>
      <c r="O34" s="560"/>
      <c r="P34" s="224"/>
      <c r="Q34" s="634"/>
      <c r="R34" s="560"/>
      <c r="S34" s="560"/>
      <c r="T34" s="1059"/>
      <c r="U34" s="811"/>
      <c r="V34" s="155"/>
      <c r="W34" s="155"/>
      <c r="X34" s="1310"/>
      <c r="Y34" s="171"/>
      <c r="Z34" s="171"/>
      <c r="AA34" s="171"/>
      <c r="AB34" s="171"/>
    </row>
    <row r="35" spans="1:28" s="8" customFormat="1">
      <c r="A35" s="19"/>
      <c r="B35"/>
      <c r="C35" s="472" t="s">
        <v>351</v>
      </c>
      <c r="D35" s="475">
        <v>41187095</v>
      </c>
      <c r="E35" s="476">
        <v>46181912</v>
      </c>
      <c r="F35" s="775">
        <v>44615769</v>
      </c>
      <c r="G35" s="222">
        <v>-3.3912476382528291E-2</v>
      </c>
      <c r="H35" s="774">
        <v>8.3246317809012746E-2</v>
      </c>
      <c r="I35" s="811"/>
      <c r="J35"/>
      <c r="K35"/>
      <c r="L35" s="100" t="s">
        <v>51</v>
      </c>
      <c r="M35" s="223">
        <v>1646671</v>
      </c>
      <c r="N35" s="560">
        <v>2131848</v>
      </c>
      <c r="O35" s="560">
        <v>2330713</v>
      </c>
      <c r="P35" s="224">
        <v>9.3282916980947983E-2</v>
      </c>
      <c r="Q35" s="634">
        <v>0.41540902827583653</v>
      </c>
      <c r="R35" s="560">
        <v>3494205</v>
      </c>
      <c r="S35" s="560">
        <v>4462561</v>
      </c>
      <c r="T35" s="1059">
        <v>0.27713199425906609</v>
      </c>
      <c r="U35" s="811"/>
      <c r="V35" s="155"/>
      <c r="W35" s="155"/>
      <c r="Y35" s="170"/>
      <c r="Z35" s="170"/>
      <c r="AA35" s="170"/>
    </row>
    <row r="36" spans="1:28" s="8" customFormat="1">
      <c r="A36" s="19"/>
      <c r="B36"/>
      <c r="C36" s="472" t="s">
        <v>353</v>
      </c>
      <c r="D36" s="475">
        <v>96391919</v>
      </c>
      <c r="E36" s="476">
        <v>100410686</v>
      </c>
      <c r="F36" s="775">
        <v>102043442</v>
      </c>
      <c r="G36" s="222">
        <v>1.6260779256104276E-2</v>
      </c>
      <c r="H36" s="774">
        <v>5.8630672141717605E-2</v>
      </c>
      <c r="I36" s="811"/>
      <c r="J36"/>
      <c r="K36"/>
      <c r="L36" s="100"/>
      <c r="M36" s="221"/>
      <c r="N36" s="473"/>
      <c r="O36" s="473"/>
      <c r="P36" s="222"/>
      <c r="Q36" s="774"/>
      <c r="R36" s="473"/>
      <c r="S36" s="473"/>
      <c r="T36" s="1058"/>
      <c r="U36" s="811"/>
      <c r="V36" s="155"/>
      <c r="W36" s="155"/>
      <c r="Y36" s="19"/>
      <c r="Z36" s="19"/>
      <c r="AA36" s="19"/>
    </row>
    <row r="37" spans="1:28" s="8" customFormat="1">
      <c r="A37" s="19"/>
      <c r="B37"/>
      <c r="C37" s="484" t="s">
        <v>384</v>
      </c>
      <c r="D37" s="477">
        <v>137579014</v>
      </c>
      <c r="E37" s="478">
        <v>146592598</v>
      </c>
      <c r="F37" s="633">
        <v>146659211</v>
      </c>
      <c r="G37" s="224">
        <v>4.5440902821027837E-4</v>
      </c>
      <c r="H37" s="634">
        <v>6.5999869718502274E-2</v>
      </c>
      <c r="I37" s="811"/>
      <c r="J37"/>
      <c r="K37"/>
      <c r="L37" s="486" t="s">
        <v>457</v>
      </c>
      <c r="M37" s="221">
        <v>-399971</v>
      </c>
      <c r="N37" s="473">
        <v>-549462</v>
      </c>
      <c r="O37" s="473">
        <v>-576345</v>
      </c>
      <c r="P37" s="222">
        <v>4.8926040381318453E-2</v>
      </c>
      <c r="Q37" s="774">
        <v>0.44096697010533265</v>
      </c>
      <c r="R37" s="473">
        <v>-862549</v>
      </c>
      <c r="S37" s="473">
        <v>-1125807</v>
      </c>
      <c r="T37" s="1058">
        <v>0.3052093272382207</v>
      </c>
      <c r="U37" s="811"/>
      <c r="V37" s="155"/>
      <c r="W37" s="155"/>
      <c r="X37" s="19"/>
      <c r="Y37" s="19"/>
      <c r="Z37" s="19"/>
      <c r="AA37" s="19"/>
    </row>
    <row r="38" spans="1:28" s="8" customFormat="1">
      <c r="A38" s="19"/>
      <c r="B38"/>
      <c r="C38" s="107"/>
      <c r="D38" s="477"/>
      <c r="E38" s="478"/>
      <c r="F38" s="633"/>
      <c r="G38" s="222"/>
      <c r="H38" s="774"/>
      <c r="I38" s="811"/>
      <c r="J38"/>
      <c r="K38"/>
      <c r="L38" s="486"/>
      <c r="M38" s="221"/>
      <c r="N38" s="473"/>
      <c r="O38" s="473"/>
      <c r="P38" s="222"/>
      <c r="Q38" s="774"/>
      <c r="R38" s="473"/>
      <c r="S38" s="473"/>
      <c r="T38" s="1058"/>
      <c r="U38" s="811"/>
      <c r="V38" s="155"/>
      <c r="W38" s="155"/>
      <c r="X38" s="19"/>
      <c r="Y38" s="19"/>
      <c r="Z38" s="19"/>
      <c r="AA38" s="19"/>
    </row>
    <row r="39" spans="1:28" s="8" customFormat="1">
      <c r="A39" s="19"/>
      <c r="B39"/>
      <c r="C39" s="721" t="s">
        <v>385</v>
      </c>
      <c r="D39" s="477">
        <v>6095858</v>
      </c>
      <c r="E39" s="478">
        <v>7892912</v>
      </c>
      <c r="F39" s="633">
        <v>5968190</v>
      </c>
      <c r="G39" s="224">
        <v>-0.24385448615162567</v>
      </c>
      <c r="H39" s="634">
        <v>-2.0943401240645698E-2</v>
      </c>
      <c r="I39" s="811"/>
      <c r="J39"/>
      <c r="K39"/>
      <c r="L39" s="486" t="s">
        <v>53</v>
      </c>
      <c r="M39" s="221">
        <v>1246700</v>
      </c>
      <c r="N39" s="473">
        <v>1582386</v>
      </c>
      <c r="O39" s="473">
        <v>1754368</v>
      </c>
      <c r="P39" s="222">
        <v>0.10868523862066524</v>
      </c>
      <c r="Q39" s="774">
        <v>0.40720943290286354</v>
      </c>
      <c r="R39" s="473">
        <v>2631656</v>
      </c>
      <c r="S39" s="473">
        <v>3336754</v>
      </c>
      <c r="T39" s="1058">
        <v>0.26792939502731361</v>
      </c>
      <c r="U39" s="811"/>
      <c r="V39" s="155"/>
      <c r="W39" s="155"/>
      <c r="Y39" s="19"/>
      <c r="Z39" s="19"/>
      <c r="AA39" s="19"/>
    </row>
    <row r="40" spans="1:28" s="8" customFormat="1">
      <c r="A40" s="19"/>
      <c r="B40"/>
      <c r="C40" s="472" t="s">
        <v>148</v>
      </c>
      <c r="D40" s="475">
        <v>5542892</v>
      </c>
      <c r="E40" s="476">
        <v>7064476</v>
      </c>
      <c r="F40" s="775">
        <v>5096459</v>
      </c>
      <c r="G40" s="222">
        <v>-0.27857933129081336</v>
      </c>
      <c r="H40" s="774">
        <v>-8.0541529584195401E-2</v>
      </c>
      <c r="I40" s="811"/>
      <c r="J40"/>
      <c r="K40"/>
      <c r="L40" s="486" t="s">
        <v>54</v>
      </c>
      <c r="M40" s="221">
        <v>-1749</v>
      </c>
      <c r="N40" s="473">
        <v>-4721</v>
      </c>
      <c r="O40" s="473">
        <v>-5135</v>
      </c>
      <c r="P40" s="222">
        <v>8.7693285320906589E-2</v>
      </c>
      <c r="Q40" s="774">
        <v>1.9359634076615209</v>
      </c>
      <c r="R40" s="473">
        <v>-6379</v>
      </c>
      <c r="S40" s="473">
        <v>-9856</v>
      </c>
      <c r="T40" s="1058">
        <v>0.5450697601504938</v>
      </c>
      <c r="U40" s="811"/>
      <c r="V40" s="155"/>
      <c r="W40" s="155"/>
      <c r="Y40" s="19"/>
      <c r="Z40" s="19"/>
      <c r="AA40" s="19"/>
    </row>
    <row r="41" spans="1:28" s="8" customFormat="1" ht="15" thickBot="1">
      <c r="A41" s="19"/>
      <c r="B41"/>
      <c r="C41" s="472" t="s">
        <v>386</v>
      </c>
      <c r="D41" s="475">
        <v>552966</v>
      </c>
      <c r="E41" s="476">
        <v>828436</v>
      </c>
      <c r="F41" s="775">
        <v>871731</v>
      </c>
      <c r="G41" s="222">
        <v>5.2261128198195152E-2</v>
      </c>
      <c r="H41" s="774">
        <v>0.57646401406234737</v>
      </c>
      <c r="I41" s="811"/>
      <c r="J41"/>
      <c r="K41" s="19"/>
      <c r="L41" s="722" t="s">
        <v>458</v>
      </c>
      <c r="M41" s="225">
        <v>1244951</v>
      </c>
      <c r="N41" s="1669">
        <v>1577665</v>
      </c>
      <c r="O41" s="1670">
        <v>1749233</v>
      </c>
      <c r="P41" s="226">
        <v>0.10874805487857055</v>
      </c>
      <c r="Q41" s="1671">
        <v>0.40506172532091622</v>
      </c>
      <c r="R41" s="1669">
        <v>2625277</v>
      </c>
      <c r="S41" s="1669">
        <v>3326898</v>
      </c>
      <c r="T41" s="1098">
        <v>0.26725598860615468</v>
      </c>
      <c r="U41" s="811"/>
      <c r="V41" s="19"/>
      <c r="W41" s="19"/>
      <c r="Y41" s="19"/>
      <c r="Z41" s="19"/>
      <c r="AA41" s="19"/>
    </row>
    <row r="42" spans="1:28" s="8" customFormat="1">
      <c r="A42" s="19"/>
      <c r="B42"/>
      <c r="C42" s="487"/>
      <c r="D42" s="488"/>
      <c r="E42" s="489"/>
      <c r="F42" s="776"/>
      <c r="G42" s="222"/>
      <c r="H42" s="774"/>
      <c r="I42" s="811"/>
      <c r="R42" s="19"/>
      <c r="S42" s="19"/>
      <c r="T42" s="19"/>
      <c r="U42" s="19"/>
      <c r="V42" s="19"/>
      <c r="W42" s="19"/>
      <c r="X42" s="171"/>
      <c r="Y42" s="19"/>
      <c r="Z42" s="19"/>
      <c r="AA42" s="19"/>
    </row>
    <row r="43" spans="1:28" s="8" customFormat="1" ht="14.75" customHeight="1">
      <c r="A43" s="19"/>
      <c r="B43"/>
      <c r="C43" s="484" t="s">
        <v>147</v>
      </c>
      <c r="D43" s="477">
        <v>12141299</v>
      </c>
      <c r="E43" s="478">
        <v>10314235</v>
      </c>
      <c r="F43" s="633">
        <v>10402291</v>
      </c>
      <c r="G43" s="224">
        <v>8.5373272957228533E-3</v>
      </c>
      <c r="H43" s="634">
        <v>-0.14323080256898377</v>
      </c>
      <c r="I43" s="811"/>
      <c r="L43" s="1311" t="s">
        <v>459</v>
      </c>
      <c r="M43" s="19"/>
      <c r="N43" s="65"/>
      <c r="O43" s="65"/>
      <c r="P43" s="65"/>
      <c r="Q43" s="65"/>
      <c r="R43" s="65"/>
      <c r="S43" s="65"/>
      <c r="T43" s="65"/>
      <c r="U43" s="65"/>
      <c r="V43" s="19"/>
      <c r="W43" s="19"/>
      <c r="X43" s="171"/>
      <c r="Y43" s="19"/>
      <c r="Z43" s="19"/>
      <c r="AA43" s="19"/>
    </row>
    <row r="44" spans="1:28" s="8" customFormat="1">
      <c r="A44" s="19"/>
      <c r="B44"/>
      <c r="C44" s="484" t="s">
        <v>150</v>
      </c>
      <c r="D44" s="477">
        <v>14284148</v>
      </c>
      <c r="E44" s="478">
        <v>10759498</v>
      </c>
      <c r="F44" s="633">
        <v>10170286</v>
      </c>
      <c r="G44" s="224">
        <v>-5.4762034436922617E-2</v>
      </c>
      <c r="H44" s="634">
        <v>-0.28800191653012835</v>
      </c>
      <c r="I44" s="811"/>
      <c r="L44" s="1311" t="s">
        <v>460</v>
      </c>
      <c r="M44" s="490"/>
      <c r="N44" s="490"/>
      <c r="O44" s="490"/>
      <c r="P44" s="281"/>
      <c r="Q44" s="281"/>
      <c r="R44" s="281"/>
      <c r="S44" s="281"/>
      <c r="T44" s="281"/>
      <c r="U44" s="281"/>
      <c r="V44" s="19"/>
      <c r="W44" s="19"/>
      <c r="X44" s="170"/>
      <c r="Y44" s="19"/>
      <c r="Z44" s="19"/>
      <c r="AA44" s="19"/>
    </row>
    <row r="45" spans="1:28" s="8" customFormat="1">
      <c r="A45" s="19"/>
      <c r="B45"/>
      <c r="C45" s="484" t="s">
        <v>388</v>
      </c>
      <c r="D45" s="477">
        <v>473382</v>
      </c>
      <c r="E45" s="478">
        <v>639749</v>
      </c>
      <c r="F45" s="633">
        <v>559370</v>
      </c>
      <c r="G45" s="224">
        <v>-0.12564146251107855</v>
      </c>
      <c r="H45" s="634">
        <v>0.18164611244196019</v>
      </c>
      <c r="I45" s="811"/>
      <c r="J45" s="1947"/>
      <c r="K45" s="1947"/>
      <c r="L45" s="1947"/>
      <c r="M45" s="1947"/>
      <c r="N45" s="1947"/>
      <c r="O45" s="1947"/>
      <c r="P45" s="1947"/>
      <c r="Q45" s="1947"/>
      <c r="R45" s="281"/>
      <c r="S45" s="281"/>
      <c r="T45" s="281"/>
      <c r="U45" s="281"/>
      <c r="V45" s="19"/>
      <c r="W45" s="19"/>
      <c r="X45" s="19"/>
      <c r="Y45" s="19"/>
      <c r="Z45" s="19"/>
      <c r="AA45" s="19"/>
    </row>
    <row r="46" spans="1:28" s="8" customFormat="1">
      <c r="A46" s="19"/>
      <c r="B46"/>
      <c r="C46" s="484" t="s">
        <v>390</v>
      </c>
      <c r="D46" s="477">
        <v>468746</v>
      </c>
      <c r="E46" s="478">
        <v>367988</v>
      </c>
      <c r="F46" s="633">
        <v>387867</v>
      </c>
      <c r="G46" s="224">
        <v>5.4020783286411515E-2</v>
      </c>
      <c r="H46" s="634">
        <v>-0.1725433390364931</v>
      </c>
      <c r="I46" s="811"/>
      <c r="J46" s="1947"/>
      <c r="K46" s="1947"/>
      <c r="L46" s="1947"/>
      <c r="M46" s="1947"/>
      <c r="N46" s="1947"/>
      <c r="O46" s="1947"/>
      <c r="P46" s="1947"/>
      <c r="Q46" s="1947"/>
      <c r="R46" s="281"/>
      <c r="S46" s="281"/>
      <c r="T46" s="281"/>
      <c r="U46" s="281"/>
      <c r="V46" s="19"/>
      <c r="W46" s="19"/>
      <c r="X46" s="19"/>
      <c r="Y46" s="19"/>
      <c r="Z46" s="19"/>
      <c r="AA46" s="19"/>
    </row>
    <row r="47" spans="1:28" s="8" customFormat="1" ht="15">
      <c r="A47" s="19"/>
      <c r="B47"/>
      <c r="C47" s="484" t="s">
        <v>461</v>
      </c>
      <c r="D47" s="477">
        <v>7978251</v>
      </c>
      <c r="E47" s="478">
        <v>10599135</v>
      </c>
      <c r="F47" s="633">
        <v>5604105</v>
      </c>
      <c r="G47" s="224">
        <v>-0.47126770250591205</v>
      </c>
      <c r="H47" s="634">
        <v>-0.29757725095387449</v>
      </c>
      <c r="I47" s="811"/>
      <c r="J47" s="19"/>
      <c r="K47" s="19"/>
      <c r="L47" s="19"/>
      <c r="M47" s="19"/>
      <c r="N47" s="19"/>
      <c r="O47" s="19"/>
      <c r="P47" s="19"/>
      <c r="Q47" s="19"/>
      <c r="R47" s="19"/>
      <c r="S47" s="19"/>
      <c r="T47" s="19"/>
      <c r="U47" s="19"/>
      <c r="V47" s="19"/>
      <c r="W47" s="19"/>
      <c r="X47" s="19"/>
      <c r="Y47" s="19"/>
      <c r="Z47" s="19"/>
      <c r="AA47" s="19"/>
    </row>
    <row r="48" spans="1:28" s="8" customFormat="1">
      <c r="A48" s="19"/>
      <c r="B48"/>
      <c r="C48" s="483" t="s">
        <v>392</v>
      </c>
      <c r="D48" s="477">
        <v>179020698</v>
      </c>
      <c r="E48" s="478">
        <v>187166115</v>
      </c>
      <c r="F48" s="633">
        <v>179751320</v>
      </c>
      <c r="G48" s="224">
        <v>-3.9616118547954049E-2</v>
      </c>
      <c r="H48" s="634">
        <v>4.0812152346763834E-3</v>
      </c>
      <c r="I48" s="811"/>
      <c r="J48" s="19"/>
      <c r="K48" s="19"/>
      <c r="L48" s="19"/>
      <c r="M48" s="19"/>
      <c r="N48" s="19"/>
      <c r="O48" s="19"/>
      <c r="P48" s="19"/>
      <c r="Q48" s="19"/>
      <c r="R48" s="19"/>
      <c r="S48" s="19"/>
      <c r="T48" s="19"/>
      <c r="U48" s="19"/>
      <c r="V48" s="19"/>
      <c r="W48" s="19"/>
      <c r="X48" s="19"/>
      <c r="Y48" s="19"/>
      <c r="Z48" s="19"/>
      <c r="AA48" s="19"/>
    </row>
    <row r="49" spans="1:27" s="8" customFormat="1">
      <c r="A49" s="19"/>
      <c r="B49"/>
      <c r="C49" s="483"/>
      <c r="D49" s="477"/>
      <c r="E49" s="478"/>
      <c r="F49" s="633"/>
      <c r="G49" s="224"/>
      <c r="H49" s="634"/>
      <c r="I49" s="811"/>
      <c r="J49" s="19"/>
      <c r="K49" s="19"/>
      <c r="L49" s="19"/>
      <c r="M49" s="19"/>
      <c r="N49" s="19"/>
      <c r="O49" s="19"/>
      <c r="P49" s="19"/>
      <c r="Q49" s="19"/>
      <c r="R49" s="19"/>
      <c r="S49" s="19"/>
      <c r="T49" s="19"/>
      <c r="U49" s="19"/>
      <c r="V49" s="19"/>
      <c r="W49" s="19"/>
      <c r="X49" s="19"/>
      <c r="Y49" s="19"/>
      <c r="Z49" s="19"/>
      <c r="AA49" s="19"/>
    </row>
    <row r="50" spans="1:27" s="8" customFormat="1">
      <c r="A50" s="19"/>
      <c r="B50"/>
      <c r="C50" s="484" t="s">
        <v>61</v>
      </c>
      <c r="D50" s="477">
        <v>23624852</v>
      </c>
      <c r="E50" s="478">
        <v>22896863</v>
      </c>
      <c r="F50" s="633">
        <v>24790836</v>
      </c>
      <c r="G50" s="224">
        <v>8.271757576572826E-2</v>
      </c>
      <c r="H50" s="634">
        <v>4.9354129287243788E-2</v>
      </c>
      <c r="I50" s="811"/>
      <c r="J50" s="19"/>
      <c r="K50" s="19"/>
      <c r="L50" s="19"/>
      <c r="M50" s="19"/>
      <c r="N50" s="19"/>
      <c r="O50" s="19"/>
      <c r="P50" s="19"/>
      <c r="Q50" s="19"/>
      <c r="R50" s="19"/>
      <c r="S50" s="19"/>
      <c r="T50" s="19"/>
      <c r="U50" s="19"/>
      <c r="V50" s="19"/>
      <c r="W50" s="19"/>
      <c r="X50" s="19"/>
      <c r="Y50" s="19"/>
      <c r="Z50" s="19"/>
      <c r="AA50" s="19"/>
    </row>
    <row r="51" spans="1:27" s="8" customFormat="1">
      <c r="A51" s="19"/>
      <c r="B51"/>
      <c r="C51" s="491" t="s">
        <v>393</v>
      </c>
      <c r="D51" s="475">
        <v>12679794</v>
      </c>
      <c r="E51" s="476">
        <v>12679794</v>
      </c>
      <c r="F51" s="775">
        <v>12679794</v>
      </c>
      <c r="G51" s="222">
        <v>0</v>
      </c>
      <c r="H51" s="774">
        <v>0</v>
      </c>
      <c r="I51" s="811"/>
      <c r="J51" s="19"/>
      <c r="K51" s="19"/>
      <c r="L51" s="19"/>
      <c r="M51" s="19"/>
      <c r="N51" s="19"/>
      <c r="O51" s="19"/>
      <c r="P51" s="19"/>
      <c r="Q51" s="19"/>
      <c r="R51" s="19"/>
      <c r="S51" s="19"/>
      <c r="T51" s="19"/>
      <c r="U51" s="19"/>
      <c r="V51" s="19"/>
      <c r="W51" s="19"/>
      <c r="X51" s="19"/>
      <c r="Y51" s="19"/>
      <c r="Z51" s="19"/>
      <c r="AA51" s="19"/>
    </row>
    <row r="52" spans="1:27" s="8" customFormat="1">
      <c r="A52" s="19"/>
      <c r="B52"/>
      <c r="C52" s="472" t="s">
        <v>267</v>
      </c>
      <c r="D52" s="475">
        <v>6372468</v>
      </c>
      <c r="E52" s="476">
        <v>5905440</v>
      </c>
      <c r="F52" s="775">
        <v>5906590</v>
      </c>
      <c r="G52" s="222">
        <v>1.9473570131946138E-4</v>
      </c>
      <c r="H52" s="774">
        <v>-7.3107938713854667E-2</v>
      </c>
      <c r="I52" s="811"/>
      <c r="J52" s="19"/>
      <c r="K52" s="19"/>
      <c r="L52" s="19"/>
      <c r="M52" s="19"/>
      <c r="N52" s="19"/>
      <c r="O52" s="19"/>
      <c r="P52" s="19"/>
      <c r="Q52" s="19"/>
      <c r="R52" s="19"/>
      <c r="S52" s="19"/>
      <c r="T52" s="19"/>
      <c r="U52" s="19"/>
      <c r="V52" s="19"/>
      <c r="W52" s="19"/>
      <c r="X52" s="19"/>
      <c r="Y52" s="19"/>
      <c r="Z52" s="19"/>
      <c r="AA52" s="19"/>
    </row>
    <row r="53" spans="1:27" s="8" customFormat="1">
      <c r="A53" s="19"/>
      <c r="B53"/>
      <c r="C53" s="491" t="s">
        <v>462</v>
      </c>
      <c r="D53" s="475">
        <v>-95961</v>
      </c>
      <c r="E53" s="476">
        <v>141193</v>
      </c>
      <c r="F53" s="775">
        <v>284780</v>
      </c>
      <c r="G53" s="222">
        <v>1.0169555147918099</v>
      </c>
      <c r="H53" s="774" t="s">
        <v>549</v>
      </c>
      <c r="I53" s="811"/>
      <c r="J53" s="19"/>
      <c r="K53" s="19"/>
      <c r="L53" s="19"/>
      <c r="M53" s="19"/>
      <c r="N53" s="19"/>
      <c r="O53" s="19"/>
      <c r="P53" s="19"/>
      <c r="Q53" s="19"/>
      <c r="R53" s="19"/>
      <c r="S53" s="19"/>
      <c r="T53" s="19"/>
      <c r="U53" s="19"/>
      <c r="V53" s="19"/>
      <c r="W53" s="19"/>
      <c r="X53" s="19"/>
      <c r="Y53" s="19"/>
      <c r="Z53" s="19"/>
      <c r="AA53" s="19"/>
    </row>
    <row r="54" spans="1:27" s="8" customFormat="1">
      <c r="A54" s="19"/>
      <c r="B54"/>
      <c r="C54" s="491" t="s">
        <v>296</v>
      </c>
      <c r="D54" s="475">
        <v>4668551</v>
      </c>
      <c r="E54" s="476">
        <v>4170436</v>
      </c>
      <c r="F54" s="775">
        <v>5919672</v>
      </c>
      <c r="G54" s="222">
        <v>0.4194372003310925</v>
      </c>
      <c r="H54" s="774">
        <v>0.2679891469537336</v>
      </c>
      <c r="I54" s="811"/>
      <c r="J54" s="19"/>
      <c r="K54" s="19"/>
      <c r="L54" s="19"/>
      <c r="M54" s="19"/>
      <c r="N54" s="19"/>
      <c r="O54" s="19"/>
      <c r="P54" s="19"/>
      <c r="Q54" s="19"/>
      <c r="R54" s="19"/>
      <c r="S54" s="19"/>
      <c r="T54" s="19"/>
      <c r="U54" s="19"/>
      <c r="V54" s="19"/>
      <c r="W54" s="19"/>
      <c r="X54" s="19"/>
      <c r="Y54" s="19"/>
      <c r="Z54" s="19"/>
      <c r="AA54" s="19"/>
    </row>
    <row r="55" spans="1:27" s="8" customFormat="1">
      <c r="A55" s="19"/>
      <c r="B55"/>
      <c r="C55" s="472"/>
      <c r="D55" s="477"/>
      <c r="E55" s="478"/>
      <c r="F55" s="633"/>
      <c r="G55" s="222"/>
      <c r="H55" s="774"/>
      <c r="I55" s="811"/>
      <c r="J55" s="19"/>
      <c r="K55" s="19"/>
      <c r="L55" s="19"/>
      <c r="M55" s="19"/>
      <c r="N55" s="19"/>
      <c r="O55" s="19"/>
      <c r="P55" s="19"/>
      <c r="Q55" s="19"/>
      <c r="R55" s="19"/>
      <c r="S55" s="19"/>
      <c r="T55" s="19"/>
      <c r="U55" s="19"/>
      <c r="V55" s="19"/>
      <c r="W55" s="19"/>
      <c r="X55" s="19"/>
      <c r="Y55" s="19"/>
      <c r="Z55" s="19"/>
      <c r="AA55" s="19"/>
    </row>
    <row r="56" spans="1:27" s="8" customFormat="1">
      <c r="A56" s="19"/>
      <c r="B56"/>
      <c r="C56" s="472" t="s">
        <v>54</v>
      </c>
      <c r="D56" s="475">
        <v>144451</v>
      </c>
      <c r="E56" s="476">
        <v>134650</v>
      </c>
      <c r="F56" s="775">
        <v>137219</v>
      </c>
      <c r="G56" s="222">
        <v>1.9079093947270701E-2</v>
      </c>
      <c r="H56" s="774">
        <v>-5.0065420107856647E-2</v>
      </c>
      <c r="I56" s="811"/>
      <c r="J56" s="19"/>
      <c r="K56" s="19"/>
      <c r="L56" s="19"/>
      <c r="M56" s="19"/>
      <c r="N56" s="19"/>
      <c r="O56" s="19"/>
      <c r="P56" s="19"/>
      <c r="Q56" s="19"/>
      <c r="R56" s="19"/>
      <c r="S56" s="19"/>
      <c r="T56" s="19"/>
      <c r="U56" s="19"/>
      <c r="V56" s="19"/>
      <c r="W56" s="19"/>
      <c r="X56" s="19"/>
      <c r="Y56" s="19"/>
      <c r="Z56" s="19"/>
      <c r="AA56" s="19"/>
    </row>
    <row r="57" spans="1:27" s="8" customFormat="1">
      <c r="A57" s="19"/>
      <c r="B57"/>
      <c r="C57" s="484"/>
      <c r="D57" s="477"/>
      <c r="E57" s="478"/>
      <c r="F57" s="633"/>
      <c r="G57" s="222"/>
      <c r="H57" s="774"/>
      <c r="I57" s="811"/>
      <c r="J57" s="19"/>
      <c r="K57" s="19"/>
      <c r="L57" s="19"/>
      <c r="M57" s="19"/>
      <c r="N57" s="19"/>
      <c r="O57" s="19"/>
      <c r="P57" s="19"/>
      <c r="Q57" s="19"/>
      <c r="R57" s="19"/>
      <c r="S57" s="19"/>
      <c r="T57" s="19"/>
      <c r="U57" s="19"/>
      <c r="V57" s="19"/>
      <c r="W57" s="19"/>
      <c r="X57" s="19"/>
      <c r="Y57" s="19"/>
      <c r="Z57" s="19"/>
      <c r="AA57" s="19"/>
    </row>
    <row r="58" spans="1:27" s="8" customFormat="1">
      <c r="A58" s="19"/>
      <c r="B58"/>
      <c r="C58" s="483" t="s">
        <v>397</v>
      </c>
      <c r="D58" s="477">
        <v>23769303</v>
      </c>
      <c r="E58" s="478">
        <v>23031513</v>
      </c>
      <c r="F58" s="633">
        <v>24928055</v>
      </c>
      <c r="G58" s="224">
        <v>8.2345523717872987E-2</v>
      </c>
      <c r="H58" s="634">
        <v>4.8749935999385423E-2</v>
      </c>
      <c r="I58" s="811"/>
      <c r="J58" s="19"/>
      <c r="K58" s="19"/>
      <c r="L58" s="19"/>
      <c r="M58" s="19"/>
      <c r="N58" s="19"/>
      <c r="O58" s="19"/>
      <c r="P58" s="19"/>
      <c r="Q58" s="19"/>
      <c r="R58" s="19"/>
      <c r="S58" s="19"/>
      <c r="T58" s="19"/>
      <c r="U58" s="19"/>
      <c r="V58" s="19"/>
      <c r="W58" s="19"/>
      <c r="X58" s="19"/>
      <c r="Y58" s="19"/>
      <c r="Z58" s="19"/>
      <c r="AA58" s="19"/>
    </row>
    <row r="59" spans="1:27" s="8" customFormat="1">
      <c r="A59" s="19"/>
      <c r="B59"/>
      <c r="C59" s="492"/>
      <c r="D59" s="477"/>
      <c r="E59" s="478"/>
      <c r="F59" s="633"/>
      <c r="G59" s="224"/>
      <c r="H59" s="634"/>
      <c r="I59" s="811"/>
      <c r="J59" s="19"/>
      <c r="K59" s="19"/>
      <c r="L59" s="19"/>
      <c r="M59" s="19"/>
      <c r="N59" s="19"/>
      <c r="O59" s="19"/>
      <c r="P59" s="19"/>
      <c r="Q59" s="19"/>
      <c r="R59" s="19"/>
      <c r="S59" s="19"/>
      <c r="T59" s="19"/>
      <c r="U59" s="19"/>
      <c r="V59" s="19"/>
      <c r="W59" s="19"/>
      <c r="X59" s="19"/>
      <c r="Y59" s="19"/>
      <c r="Z59" s="19"/>
      <c r="AA59" s="19"/>
    </row>
    <row r="60" spans="1:27" s="8" customFormat="1">
      <c r="A60" s="19"/>
      <c r="B60"/>
      <c r="C60" s="484" t="s">
        <v>398</v>
      </c>
      <c r="D60" s="477">
        <v>202790001</v>
      </c>
      <c r="E60" s="478">
        <v>210197628</v>
      </c>
      <c r="F60" s="633">
        <v>204679375</v>
      </c>
      <c r="G60" s="224">
        <v>-2.6252689207320646E-2</v>
      </c>
      <c r="H60" s="634">
        <v>9.3168992094437627E-3</v>
      </c>
      <c r="I60" s="811"/>
      <c r="J60" s="19"/>
      <c r="K60" s="19"/>
      <c r="L60" s="19"/>
      <c r="M60" s="19"/>
      <c r="N60" s="19"/>
      <c r="O60" s="19"/>
      <c r="P60" s="19"/>
      <c r="Q60" s="19"/>
      <c r="R60" s="19"/>
      <c r="S60" s="19"/>
      <c r="T60" s="19"/>
      <c r="U60" s="19"/>
      <c r="V60" s="19"/>
      <c r="W60" s="19"/>
      <c r="X60" s="19"/>
      <c r="Y60" s="19"/>
      <c r="Z60" s="19"/>
      <c r="AA60" s="19"/>
    </row>
    <row r="61" spans="1:27" s="8" customFormat="1">
      <c r="A61" s="19"/>
      <c r="B61"/>
      <c r="C61" s="472"/>
      <c r="D61" s="477"/>
      <c r="E61" s="478"/>
      <c r="F61" s="633"/>
      <c r="G61" s="222"/>
      <c r="H61" s="774"/>
      <c r="I61" s="811"/>
      <c r="J61" s="19"/>
      <c r="K61" s="19"/>
      <c r="L61" s="19"/>
      <c r="M61" s="19"/>
      <c r="N61" s="19"/>
      <c r="O61" s="19"/>
      <c r="P61" s="19"/>
      <c r="Q61" s="19"/>
      <c r="R61" s="19"/>
      <c r="S61" s="19"/>
      <c r="T61" s="19"/>
      <c r="U61" s="19"/>
      <c r="V61" s="19"/>
      <c r="W61" s="19"/>
      <c r="X61" s="19"/>
      <c r="Y61" s="19"/>
      <c r="Z61" s="19"/>
      <c r="AA61" s="19"/>
    </row>
    <row r="62" spans="1:27" s="8" customFormat="1">
      <c r="A62" s="19"/>
      <c r="B62"/>
      <c r="C62" s="484" t="s">
        <v>211</v>
      </c>
      <c r="D62" s="477">
        <v>152205005</v>
      </c>
      <c r="E62" s="478">
        <v>136896925</v>
      </c>
      <c r="F62" s="633">
        <v>139056539</v>
      </c>
      <c r="G62" s="224">
        <v>1.5775474869139681E-2</v>
      </c>
      <c r="H62" s="634">
        <v>-8.6386554765396847E-2</v>
      </c>
      <c r="I62" s="811"/>
      <c r="J62" s="19"/>
      <c r="K62" s="19"/>
      <c r="L62" s="19"/>
      <c r="M62" s="19"/>
      <c r="N62" s="19"/>
      <c r="O62" s="19"/>
      <c r="P62" s="19"/>
      <c r="Q62" s="19"/>
      <c r="R62" s="19"/>
      <c r="S62" s="19"/>
      <c r="T62" s="19"/>
      <c r="U62" s="19"/>
      <c r="V62" s="19"/>
      <c r="W62" s="19"/>
      <c r="X62" s="19"/>
      <c r="Y62" s="19"/>
      <c r="Z62" s="19"/>
      <c r="AA62" s="19"/>
    </row>
    <row r="63" spans="1:27" s="8" customFormat="1">
      <c r="A63" s="19"/>
      <c r="B63"/>
      <c r="C63" s="472" t="s">
        <v>399</v>
      </c>
      <c r="D63" s="475">
        <v>20008285</v>
      </c>
      <c r="E63" s="476">
        <v>20571287</v>
      </c>
      <c r="F63" s="775">
        <v>20908399</v>
      </c>
      <c r="G63" s="222">
        <v>1.6387501666764944E-2</v>
      </c>
      <c r="H63" s="774">
        <v>4.4987064108692972E-2</v>
      </c>
      <c r="I63" s="811"/>
      <c r="J63" s="19"/>
      <c r="K63" s="19"/>
      <c r="L63" s="19"/>
      <c r="M63" s="19"/>
      <c r="N63" s="19"/>
      <c r="O63" s="19"/>
      <c r="P63" s="19"/>
      <c r="Q63" s="19"/>
      <c r="R63" s="19"/>
      <c r="S63" s="19"/>
      <c r="T63" s="19"/>
      <c r="U63" s="19"/>
      <c r="V63" s="19"/>
      <c r="W63" s="19"/>
      <c r="X63" s="19"/>
      <c r="Y63" s="19"/>
      <c r="Z63" s="19"/>
      <c r="AA63" s="19"/>
    </row>
    <row r="64" spans="1:27" s="8" customFormat="1" ht="14">
      <c r="A64" s="19"/>
      <c r="B64" s="65"/>
      <c r="C64" s="472" t="s">
        <v>400</v>
      </c>
      <c r="D64" s="475">
        <v>79567802</v>
      </c>
      <c r="E64" s="476">
        <v>72392139</v>
      </c>
      <c r="F64" s="775">
        <v>71484467</v>
      </c>
      <c r="G64" s="222">
        <v>-1.2538267449177043E-2</v>
      </c>
      <c r="H64" s="774">
        <v>-0.10159052778660393</v>
      </c>
      <c r="I64" s="811"/>
      <c r="J64" s="19"/>
      <c r="K64" s="19"/>
      <c r="L64" s="19"/>
      <c r="M64" s="19"/>
      <c r="N64" s="19"/>
      <c r="O64" s="19"/>
      <c r="P64" s="19"/>
      <c r="Q64" s="19"/>
      <c r="R64" s="19"/>
      <c r="S64" s="19"/>
      <c r="T64" s="19"/>
      <c r="U64" s="19"/>
      <c r="V64" s="19"/>
      <c r="W64" s="19"/>
      <c r="X64" s="19"/>
      <c r="Y64" s="19"/>
      <c r="Z64" s="19"/>
      <c r="AA64" s="19"/>
    </row>
    <row r="65" spans="1:27" s="8" customFormat="1" ht="15" customHeight="1" thickBot="1">
      <c r="A65" s="19"/>
      <c r="B65" s="493"/>
      <c r="C65" s="1672" t="s">
        <v>401</v>
      </c>
      <c r="D65" s="494">
        <v>52628918</v>
      </c>
      <c r="E65" s="1673">
        <v>43933499</v>
      </c>
      <c r="F65" s="1674">
        <v>46663673</v>
      </c>
      <c r="G65" s="229">
        <v>6.2143331674993606E-2</v>
      </c>
      <c r="H65" s="1675">
        <v>-0.11334538551600092</v>
      </c>
      <c r="I65" s="811"/>
      <c r="J65" s="19"/>
      <c r="K65" s="19"/>
      <c r="L65" s="19"/>
      <c r="M65" s="19"/>
      <c r="N65" s="19"/>
      <c r="O65" s="19"/>
      <c r="P65" s="19"/>
      <c r="Q65" s="19"/>
      <c r="R65" s="19"/>
      <c r="S65" s="19"/>
      <c r="T65" s="19"/>
      <c r="U65" s="19"/>
      <c r="V65" s="19"/>
      <c r="W65" s="19"/>
      <c r="X65" s="19"/>
      <c r="Y65" s="19"/>
      <c r="Z65" s="19"/>
      <c r="AA65" s="19"/>
    </row>
    <row r="66" spans="1:27" s="8" customFormat="1" ht="14">
      <c r="A66" s="19"/>
      <c r="B66" s="495"/>
      <c r="C66" s="495"/>
      <c r="D66" s="495"/>
      <c r="E66" s="495"/>
      <c r="F66" s="495"/>
      <c r="G66" s="495"/>
      <c r="H66" s="495"/>
      <c r="I66" s="495"/>
      <c r="J66" s="19"/>
      <c r="K66" s="19"/>
      <c r="L66" s="19"/>
      <c r="M66" s="19"/>
      <c r="N66" s="19"/>
      <c r="O66" s="19"/>
      <c r="P66" s="19"/>
      <c r="Q66" s="19"/>
      <c r="R66" s="19"/>
      <c r="S66" s="19"/>
      <c r="T66" s="19"/>
      <c r="U66" s="19"/>
      <c r="V66" s="19"/>
      <c r="W66" s="19"/>
      <c r="X66" s="19"/>
      <c r="Y66" s="19"/>
      <c r="Z66" s="19"/>
      <c r="AA66" s="19"/>
    </row>
    <row r="67" spans="1:27" s="8" customFormat="1" ht="14">
      <c r="A67" s="19"/>
      <c r="B67" s="496"/>
      <c r="C67" s="1312" t="s">
        <v>463</v>
      </c>
      <c r="D67" s="65"/>
      <c r="E67" s="65"/>
      <c r="F67" s="65"/>
      <c r="G67" s="65"/>
      <c r="H67" s="65"/>
      <c r="I67" s="65"/>
      <c r="J67" s="19"/>
      <c r="K67" s="19"/>
      <c r="L67" s="19"/>
      <c r="M67" s="19"/>
      <c r="N67" s="19"/>
      <c r="O67" s="19"/>
      <c r="P67" s="19"/>
      <c r="Q67" s="19"/>
      <c r="R67" s="19"/>
      <c r="S67" s="19"/>
      <c r="T67" s="19"/>
      <c r="U67" s="19"/>
      <c r="V67" s="19"/>
      <c r="W67" s="19"/>
      <c r="X67" s="19"/>
      <c r="Y67" s="19"/>
      <c r="Z67" s="19"/>
      <c r="AA67" s="19"/>
    </row>
    <row r="68" spans="1:27" s="8" customFormat="1" ht="14">
      <c r="A68" s="19"/>
      <c r="B68" s="496"/>
      <c r="C68" s="1312" t="s">
        <v>464</v>
      </c>
      <c r="D68" s="19"/>
      <c r="E68" s="19"/>
      <c r="F68" s="19"/>
      <c r="G68" s="19"/>
      <c r="H68" s="19"/>
      <c r="I68" s="19"/>
      <c r="J68" s="19"/>
      <c r="K68" s="19"/>
      <c r="L68" s="19"/>
      <c r="M68" s="19"/>
      <c r="N68" s="19"/>
      <c r="O68" s="19"/>
      <c r="P68" s="19"/>
      <c r="Q68" s="19"/>
      <c r="R68" s="19"/>
      <c r="S68" s="19"/>
      <c r="T68" s="19"/>
      <c r="U68" s="19"/>
      <c r="V68" s="19"/>
      <c r="W68" s="19"/>
      <c r="X68" s="19"/>
      <c r="Y68" s="19"/>
      <c r="Z68" s="19"/>
      <c r="AA68" s="19"/>
    </row>
    <row r="69" spans="1:27" s="8" customFormat="1" ht="14">
      <c r="A69" s="19"/>
      <c r="B69" s="496"/>
      <c r="C69" s="1312" t="s">
        <v>465</v>
      </c>
      <c r="D69" s="19"/>
      <c r="E69" s="19"/>
      <c r="F69" s="19"/>
      <c r="G69" s="19"/>
      <c r="H69" s="19"/>
      <c r="I69" s="19"/>
      <c r="J69" s="19"/>
      <c r="K69" s="19"/>
      <c r="L69" s="19"/>
      <c r="M69" s="19"/>
      <c r="N69" s="19"/>
      <c r="O69" s="19"/>
      <c r="P69" s="19"/>
      <c r="Q69" s="19"/>
      <c r="R69" s="19"/>
      <c r="S69" s="19"/>
      <c r="T69" s="19"/>
      <c r="U69" s="19"/>
      <c r="V69" s="19"/>
      <c r="W69" s="19"/>
      <c r="X69" s="19"/>
      <c r="Y69" s="19"/>
      <c r="Z69" s="19"/>
      <c r="AA69" s="19"/>
    </row>
    <row r="70" spans="1:27" s="8" customFormat="1" ht="14">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row>
    <row r="71" spans="1:27" s="8" customFormat="1" ht="14">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row>
  </sheetData>
  <mergeCells count="12">
    <mergeCell ref="AB6:AC6"/>
    <mergeCell ref="J45:Q46"/>
    <mergeCell ref="B2:I4"/>
    <mergeCell ref="J2:Q4"/>
    <mergeCell ref="X2:AA4"/>
    <mergeCell ref="J5:L5"/>
    <mergeCell ref="D6:F6"/>
    <mergeCell ref="G6:H6"/>
    <mergeCell ref="M6:O6"/>
    <mergeCell ref="P6:Q6"/>
    <mergeCell ref="Y6:AA6"/>
    <mergeCell ref="R6:S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codeName="Hoja30">
    <tabColor rgb="FF2AD2C9"/>
  </sheetPr>
  <dimension ref="A1:AJ73"/>
  <sheetViews>
    <sheetView showGridLines="0" topLeftCell="W3" zoomScale="91" zoomScaleNormal="91" workbookViewId="0">
      <selection activeCell="AD24" sqref="AD24"/>
    </sheetView>
  </sheetViews>
  <sheetFormatPr baseColWidth="10" defaultColWidth="11.453125" defaultRowHeight="14"/>
  <cols>
    <col min="1" max="1" width="11.453125" style="8"/>
    <col min="2" max="2" width="2.1796875" style="8" customWidth="1"/>
    <col min="3" max="3" width="35.54296875" style="8" customWidth="1"/>
    <col min="4" max="4" width="39.08984375" style="8" customWidth="1"/>
    <col min="5" max="7" width="15" style="8" customWidth="1"/>
    <col min="8" max="8" width="9.453125" style="8" bestFit="1" customWidth="1"/>
    <col min="9" max="9" width="9.54296875" style="8" bestFit="1" customWidth="1"/>
    <col min="10" max="12" width="11.453125" style="8"/>
    <col min="13" max="13" width="71.81640625" style="8" customWidth="1"/>
    <col min="14" max="16" width="13.1796875" style="8" customWidth="1"/>
    <col min="17" max="18" width="9" style="8" customWidth="1"/>
    <col min="19" max="20" width="11.54296875" style="8" customWidth="1"/>
    <col min="21" max="21" width="16.1796875" style="8" customWidth="1"/>
    <col min="22" max="22" width="11.54296875" style="8" customWidth="1"/>
    <col min="23" max="24" width="11.453125" style="8"/>
    <col min="25" max="25" width="58.6328125" style="8" customWidth="1"/>
    <col min="26" max="16384" width="11.453125" style="8"/>
  </cols>
  <sheetData>
    <row r="1" spans="1:30">
      <c r="A1" s="422" t="s">
        <v>21</v>
      </c>
    </row>
    <row r="2" spans="1:30" ht="14.75" customHeight="1">
      <c r="A2" s="19"/>
      <c r="B2" s="1898" t="s">
        <v>466</v>
      </c>
      <c r="C2" s="1899"/>
      <c r="D2" s="1899"/>
      <c r="E2" s="1899"/>
      <c r="F2" s="1899"/>
      <c r="G2" s="1899"/>
      <c r="H2" s="1899"/>
      <c r="I2" s="1899"/>
      <c r="J2" s="19"/>
      <c r="K2" s="19"/>
      <c r="L2" s="19"/>
      <c r="M2" s="1898" t="s">
        <v>467</v>
      </c>
      <c r="N2" s="1898"/>
      <c r="O2" s="1898"/>
      <c r="P2" s="1898"/>
      <c r="Q2" s="1898"/>
      <c r="R2" s="1898"/>
      <c r="S2" s="19"/>
      <c r="T2" s="19"/>
      <c r="U2" s="19"/>
      <c r="V2" s="19"/>
      <c r="W2" s="19"/>
      <c r="X2" s="19"/>
      <c r="Y2" s="1948" t="s">
        <v>468</v>
      </c>
      <c r="Z2" s="1967"/>
      <c r="AA2" s="1967"/>
      <c r="AB2" s="1967"/>
    </row>
    <row r="3" spans="1:30">
      <c r="A3" s="19"/>
      <c r="B3" s="1899"/>
      <c r="C3" s="1899"/>
      <c r="D3" s="1899"/>
      <c r="E3" s="1899"/>
      <c r="F3" s="1899"/>
      <c r="G3" s="1899"/>
      <c r="H3" s="1899"/>
      <c r="I3" s="1899"/>
      <c r="J3" s="19"/>
      <c r="K3" s="19"/>
      <c r="L3" s="19"/>
      <c r="M3" s="1898"/>
      <c r="N3" s="1898"/>
      <c r="O3" s="1898"/>
      <c r="P3" s="1898"/>
      <c r="Q3" s="1898"/>
      <c r="R3" s="1898"/>
      <c r="S3" s="19"/>
      <c r="T3" s="19"/>
      <c r="U3" s="19"/>
      <c r="V3" s="19"/>
      <c r="W3" s="19"/>
      <c r="X3" s="19"/>
      <c r="Y3" s="1967"/>
      <c r="Z3" s="1967"/>
      <c r="AA3" s="1967"/>
      <c r="AB3" s="1967"/>
    </row>
    <row r="4" spans="1:30">
      <c r="A4" s="19"/>
      <c r="B4" s="1899"/>
      <c r="C4" s="1899"/>
      <c r="D4" s="1899"/>
      <c r="E4" s="1899"/>
      <c r="F4" s="1899"/>
      <c r="G4" s="1899"/>
      <c r="H4" s="1899"/>
      <c r="I4" s="1899"/>
      <c r="J4" s="19"/>
      <c r="K4" s="19"/>
      <c r="L4" s="19"/>
      <c r="M4" s="1898"/>
      <c r="N4" s="1898"/>
      <c r="O4" s="1898"/>
      <c r="P4" s="1898"/>
      <c r="Q4" s="1898"/>
      <c r="R4" s="1898"/>
      <c r="S4" s="19"/>
      <c r="T4" s="19"/>
      <c r="U4" s="19"/>
      <c r="V4" s="19"/>
      <c r="W4" s="19"/>
      <c r="X4" s="19"/>
      <c r="Y4" s="1967"/>
      <c r="Z4" s="1967"/>
      <c r="AA4" s="1967"/>
      <c r="AB4" s="1967"/>
    </row>
    <row r="5" spans="1:30" ht="14.5" thickBot="1">
      <c r="A5" s="19"/>
      <c r="B5" s="1917"/>
      <c r="C5" s="1917"/>
      <c r="D5" s="1917"/>
      <c r="E5" s="145"/>
      <c r="F5" s="145"/>
      <c r="G5" s="145"/>
      <c r="H5" s="145"/>
      <c r="I5" s="145"/>
      <c r="J5" s="19"/>
      <c r="K5" s="19"/>
      <c r="L5" s="147"/>
      <c r="M5" s="1676"/>
      <c r="N5" s="145"/>
      <c r="O5" s="145"/>
      <c r="P5" s="145"/>
      <c r="Q5" s="145"/>
      <c r="R5" s="145"/>
      <c r="S5" s="163"/>
      <c r="T5" s="163"/>
      <c r="U5" s="163"/>
      <c r="V5" s="163"/>
      <c r="W5" s="19"/>
      <c r="X5" s="19"/>
    </row>
    <row r="6" spans="1:30">
      <c r="A6" s="19"/>
      <c r="B6" s="497"/>
      <c r="C6" s="1677"/>
      <c r="D6" s="498"/>
      <c r="E6" s="1925" t="s">
        <v>43</v>
      </c>
      <c r="F6" s="1926"/>
      <c r="G6" s="1971"/>
      <c r="H6" s="1812" t="s">
        <v>42</v>
      </c>
      <c r="I6" s="1813"/>
      <c r="J6" s="19"/>
      <c r="K6" s="19"/>
      <c r="L6" s="65"/>
      <c r="M6" s="554"/>
      <c r="N6" s="1848" t="s">
        <v>23</v>
      </c>
      <c r="O6" s="1863"/>
      <c r="P6" s="1864"/>
      <c r="Q6" s="1848" t="s">
        <v>42</v>
      </c>
      <c r="R6" s="1864"/>
      <c r="S6" s="1955" t="s">
        <v>25</v>
      </c>
      <c r="T6" s="1954"/>
      <c r="U6" s="995" t="s">
        <v>154</v>
      </c>
      <c r="V6" s="164"/>
      <c r="W6" s="19"/>
      <c r="X6" s="19"/>
      <c r="Y6" s="499"/>
      <c r="Z6" s="1968" t="s">
        <v>23</v>
      </c>
      <c r="AA6" s="1969"/>
      <c r="AB6" s="1970"/>
      <c r="AC6" s="1848" t="s">
        <v>514</v>
      </c>
      <c r="AD6" s="1864"/>
    </row>
    <row r="7" spans="1:30" ht="14.5" thickBot="1">
      <c r="A7" s="19"/>
      <c r="B7" s="1962"/>
      <c r="C7" s="1963"/>
      <c r="D7" s="1964"/>
      <c r="E7" s="1074" t="s">
        <v>663</v>
      </c>
      <c r="F7" s="1075" t="s">
        <v>541</v>
      </c>
      <c r="G7" s="1076" t="s">
        <v>664</v>
      </c>
      <c r="H7" s="156" t="s">
        <v>26</v>
      </c>
      <c r="I7" s="777" t="s">
        <v>27</v>
      </c>
      <c r="J7" s="19"/>
      <c r="K7" s="19"/>
      <c r="L7" s="145"/>
      <c r="M7" s="1678"/>
      <c r="N7" s="1679" t="s">
        <v>661</v>
      </c>
      <c r="O7" s="1680" t="s">
        <v>540</v>
      </c>
      <c r="P7" s="1681" t="s">
        <v>662</v>
      </c>
      <c r="Q7" s="148" t="s">
        <v>26</v>
      </c>
      <c r="R7" s="778" t="s">
        <v>27</v>
      </c>
      <c r="S7" s="988" t="s">
        <v>663</v>
      </c>
      <c r="T7" s="1490" t="s">
        <v>664</v>
      </c>
      <c r="U7" s="1662" t="s">
        <v>678</v>
      </c>
      <c r="V7" s="163"/>
      <c r="W7" s="19"/>
      <c r="X7" s="19"/>
      <c r="Y7" s="209"/>
      <c r="Z7" s="461" t="s">
        <v>661</v>
      </c>
      <c r="AA7" s="462" t="s">
        <v>540</v>
      </c>
      <c r="AB7" s="631" t="s">
        <v>662</v>
      </c>
      <c r="AC7" s="148" t="s">
        <v>26</v>
      </c>
      <c r="AD7" s="778" t="s">
        <v>27</v>
      </c>
    </row>
    <row r="8" spans="1:30">
      <c r="A8" s="19"/>
      <c r="B8" s="1934" t="s">
        <v>347</v>
      </c>
      <c r="C8" s="1935"/>
      <c r="D8" s="1935"/>
      <c r="E8" s="500"/>
      <c r="F8" s="1682"/>
      <c r="G8" s="501"/>
      <c r="H8" s="431"/>
      <c r="I8" s="432"/>
      <c r="J8" s="19"/>
      <c r="K8" s="19"/>
      <c r="L8" s="65"/>
      <c r="M8" s="545" t="s">
        <v>348</v>
      </c>
      <c r="N8" s="500"/>
      <c r="O8" s="1682"/>
      <c r="P8" s="501"/>
      <c r="Q8" s="429"/>
      <c r="R8" s="430"/>
      <c r="S8" s="165"/>
      <c r="T8" s="165"/>
      <c r="U8" s="1057"/>
      <c r="V8" s="165"/>
      <c r="W8" s="19"/>
      <c r="X8" s="19"/>
      <c r="Y8" s="502" t="s">
        <v>62</v>
      </c>
      <c r="Z8" s="470"/>
      <c r="AA8" s="1683"/>
      <c r="AB8" s="471"/>
      <c r="AC8" s="429"/>
      <c r="AD8" s="430"/>
    </row>
    <row r="9" spans="1:30" ht="14.5">
      <c r="A9" s="19"/>
      <c r="B9" s="63" t="s">
        <v>138</v>
      </c>
      <c r="C9" s="66"/>
      <c r="D9" s="66"/>
      <c r="E9" s="166"/>
      <c r="F9" s="482"/>
      <c r="G9" s="637"/>
      <c r="H9" s="67"/>
      <c r="I9" s="768"/>
      <c r="J9" s="19"/>
      <c r="K9" s="19"/>
      <c r="L9" s="65"/>
      <c r="M9" s="546" t="s">
        <v>350</v>
      </c>
      <c r="N9" s="166">
        <v>3565956</v>
      </c>
      <c r="O9" s="482">
        <v>3519001</v>
      </c>
      <c r="P9" s="637">
        <v>3535213</v>
      </c>
      <c r="Q9" s="267">
        <v>4.6069893131601841E-3</v>
      </c>
      <c r="R9" s="779">
        <v>-8.6212505145885146E-3</v>
      </c>
      <c r="S9" s="473">
        <v>7088663</v>
      </c>
      <c r="T9" s="473">
        <v>7054214</v>
      </c>
      <c r="U9" s="1058">
        <v>-4.8597316588473733E-3</v>
      </c>
      <c r="V9" s="811"/>
      <c r="W9" s="155"/>
      <c r="X9" s="155"/>
      <c r="Y9" s="540" t="s">
        <v>431</v>
      </c>
      <c r="Z9" s="937">
        <v>2.6732160190749598E-2</v>
      </c>
      <c r="AA9" s="938">
        <v>3.2104087812604126E-2</v>
      </c>
      <c r="AB9" s="939">
        <v>3.6151090818285193E-2</v>
      </c>
      <c r="AC9" s="836" t="s">
        <v>811</v>
      </c>
      <c r="AD9" s="837" t="s">
        <v>917</v>
      </c>
    </row>
    <row r="10" spans="1:30" ht="14.5">
      <c r="A10" s="19"/>
      <c r="B10" s="67"/>
      <c r="C10" s="68" t="s">
        <v>351</v>
      </c>
      <c r="D10" s="66"/>
      <c r="E10" s="166">
        <v>4832098</v>
      </c>
      <c r="F10" s="482">
        <v>4776238</v>
      </c>
      <c r="G10" s="637">
        <v>5338286</v>
      </c>
      <c r="H10" s="265">
        <v>0.11767587796085538</v>
      </c>
      <c r="I10" s="636">
        <v>0.10475532574049616</v>
      </c>
      <c r="J10" s="811"/>
      <c r="K10" s="811"/>
      <c r="L10" s="69"/>
      <c r="M10" s="547" t="s">
        <v>764</v>
      </c>
      <c r="N10" s="166">
        <v>-904173</v>
      </c>
      <c r="O10" s="482">
        <v>-814465</v>
      </c>
      <c r="P10" s="637">
        <v>-783739</v>
      </c>
      <c r="Q10" s="267">
        <v>-3.7725378008876993E-2</v>
      </c>
      <c r="R10" s="779">
        <v>-0.13319796100967404</v>
      </c>
      <c r="S10" s="473">
        <v>-1815872</v>
      </c>
      <c r="T10" s="473">
        <v>-1598204</v>
      </c>
      <c r="U10" s="1058">
        <v>-0.11986968244457759</v>
      </c>
      <c r="V10" s="811"/>
      <c r="W10" s="155"/>
      <c r="X10" s="155"/>
      <c r="Y10" s="98" t="s">
        <v>433</v>
      </c>
      <c r="Z10" s="937">
        <v>0.2167709091193992</v>
      </c>
      <c r="AA10" s="938">
        <v>0.25813112976998859</v>
      </c>
      <c r="AB10" s="939">
        <v>0.29349612359658567</v>
      </c>
      <c r="AC10" s="836" t="s">
        <v>922</v>
      </c>
      <c r="AD10" s="837" t="s">
        <v>923</v>
      </c>
    </row>
    <row r="11" spans="1:30" ht="14.5">
      <c r="A11" s="19"/>
      <c r="B11" s="67"/>
      <c r="C11" s="68" t="s">
        <v>353</v>
      </c>
      <c r="D11" s="66"/>
      <c r="E11" s="166">
        <v>25834580</v>
      </c>
      <c r="F11" s="482">
        <v>34709343</v>
      </c>
      <c r="G11" s="637">
        <v>31838979</v>
      </c>
      <c r="H11" s="265">
        <v>-8.2697157361924137E-2</v>
      </c>
      <c r="I11" s="636">
        <v>0.23241713238612743</v>
      </c>
      <c r="J11" s="811"/>
      <c r="K11" s="811"/>
      <c r="L11" s="69"/>
      <c r="M11" s="548" t="s">
        <v>348</v>
      </c>
      <c r="N11" s="168">
        <v>2661783</v>
      </c>
      <c r="O11" s="503">
        <v>2704536</v>
      </c>
      <c r="P11" s="635">
        <v>2751474</v>
      </c>
      <c r="Q11" s="564">
        <v>1.7355287561341391E-2</v>
      </c>
      <c r="R11" s="780">
        <v>3.3695834709290724E-2</v>
      </c>
      <c r="S11" s="560">
        <v>5272791</v>
      </c>
      <c r="T11" s="560">
        <v>5456010</v>
      </c>
      <c r="U11" s="1059">
        <v>3.4748011062831811E-2</v>
      </c>
      <c r="V11" s="811"/>
      <c r="W11" s="155"/>
      <c r="X11" s="155"/>
      <c r="Y11" s="98" t="s">
        <v>434</v>
      </c>
      <c r="Z11" s="937">
        <v>6.0842936461089701E-2</v>
      </c>
      <c r="AA11" s="938">
        <v>5.7952614730868948E-2</v>
      </c>
      <c r="AB11" s="939">
        <v>6.0035256454795419E-2</v>
      </c>
      <c r="AC11" s="838" t="s">
        <v>879</v>
      </c>
      <c r="AD11" s="839" t="s">
        <v>939</v>
      </c>
    </row>
    <row r="12" spans="1:30" ht="14.5">
      <c r="A12" s="19"/>
      <c r="B12" s="1960" t="s">
        <v>354</v>
      </c>
      <c r="C12" s="1961"/>
      <c r="D12" s="1961"/>
      <c r="E12" s="168">
        <v>30666678</v>
      </c>
      <c r="F12" s="503">
        <v>39485581</v>
      </c>
      <c r="G12" s="635">
        <v>37177265</v>
      </c>
      <c r="H12" s="801">
        <v>-5.8459719764538856E-2</v>
      </c>
      <c r="I12" s="802">
        <v>0.2123016715406866</v>
      </c>
      <c r="J12" s="811"/>
      <c r="K12" s="811"/>
      <c r="L12" s="69"/>
      <c r="M12" s="16"/>
      <c r="N12" s="166"/>
      <c r="O12" s="482"/>
      <c r="P12" s="637"/>
      <c r="Q12" s="267"/>
      <c r="R12" s="779"/>
      <c r="S12" s="473"/>
      <c r="T12" s="473"/>
      <c r="U12" s="1058"/>
      <c r="V12" s="811"/>
      <c r="W12" s="155"/>
      <c r="X12" s="155"/>
      <c r="Y12" s="98" t="s">
        <v>435</v>
      </c>
      <c r="Z12" s="937">
        <v>4.3029223273827875E-2</v>
      </c>
      <c r="AA12" s="938">
        <v>4.9763651779962371E-2</v>
      </c>
      <c r="AB12" s="939">
        <v>5.21854988584343E-2</v>
      </c>
      <c r="AC12" s="838" t="s">
        <v>940</v>
      </c>
      <c r="AD12" s="839" t="s">
        <v>941</v>
      </c>
    </row>
    <row r="13" spans="1:30" ht="14.5">
      <c r="A13" s="19"/>
      <c r="B13" s="67"/>
      <c r="C13" s="66"/>
      <c r="D13" s="66"/>
      <c r="E13" s="168"/>
      <c r="F13" s="503"/>
      <c r="G13" s="635"/>
      <c r="H13" s="801"/>
      <c r="I13" s="802"/>
      <c r="J13" s="811"/>
      <c r="K13" s="811"/>
      <c r="L13" s="69"/>
      <c r="M13" s="16" t="s">
        <v>436</v>
      </c>
      <c r="N13" s="166">
        <v>-844236</v>
      </c>
      <c r="O13" s="482">
        <v>-467002</v>
      </c>
      <c r="P13" s="637">
        <v>-441020</v>
      </c>
      <c r="Q13" s="267">
        <v>-5.5635736035391709E-2</v>
      </c>
      <c r="R13" s="779">
        <v>-0.47761052596667281</v>
      </c>
      <c r="S13" s="473">
        <v>-1501620</v>
      </c>
      <c r="T13" s="473">
        <v>-908022</v>
      </c>
      <c r="U13" s="1058">
        <v>-0.39530507052383423</v>
      </c>
      <c r="V13" s="811"/>
      <c r="W13" s="155"/>
      <c r="X13" s="155"/>
      <c r="Y13" s="98" t="s">
        <v>437</v>
      </c>
      <c r="Z13" s="937">
        <v>2.3398200648706149E-2</v>
      </c>
      <c r="AA13" s="938">
        <v>1.9891231622345969E-2</v>
      </c>
      <c r="AB13" s="939">
        <v>1.9489614054935676E-2</v>
      </c>
      <c r="AC13" s="836" t="s">
        <v>869</v>
      </c>
      <c r="AD13" s="837" t="s">
        <v>881</v>
      </c>
    </row>
    <row r="14" spans="1:30">
      <c r="A14" s="19"/>
      <c r="B14" s="63" t="s">
        <v>140</v>
      </c>
      <c r="C14" s="64"/>
      <c r="D14" s="64"/>
      <c r="E14" s="168">
        <v>839649</v>
      </c>
      <c r="F14" s="503">
        <v>776081</v>
      </c>
      <c r="G14" s="635">
        <v>574653</v>
      </c>
      <c r="H14" s="801">
        <v>-0.2595450732591057</v>
      </c>
      <c r="I14" s="802">
        <v>-0.31560330566701084</v>
      </c>
      <c r="J14" s="811"/>
      <c r="K14" s="811"/>
      <c r="L14" s="69"/>
      <c r="M14" s="16" t="s">
        <v>203</v>
      </c>
      <c r="N14" s="166">
        <v>64914</v>
      </c>
      <c r="O14" s="482">
        <v>84839</v>
      </c>
      <c r="P14" s="637">
        <v>81258</v>
      </c>
      <c r="Q14" s="267">
        <v>-4.220936126074093E-2</v>
      </c>
      <c r="R14" s="779">
        <v>0.25177927719752285</v>
      </c>
      <c r="S14" s="473">
        <v>120234</v>
      </c>
      <c r="T14" s="473">
        <v>166097</v>
      </c>
      <c r="U14" s="1058">
        <v>0.38144784337209109</v>
      </c>
      <c r="V14" s="811"/>
      <c r="W14" s="155"/>
      <c r="X14" s="155"/>
      <c r="Y14" s="504"/>
      <c r="Z14" s="833"/>
      <c r="AA14" s="834"/>
      <c r="AB14" s="835"/>
      <c r="AC14" s="838"/>
      <c r="AD14" s="839"/>
    </row>
    <row r="15" spans="1:30">
      <c r="A15" s="19"/>
      <c r="B15" s="63"/>
      <c r="C15" s="64"/>
      <c r="D15" s="64"/>
      <c r="E15" s="168"/>
      <c r="F15" s="503"/>
      <c r="G15" s="635"/>
      <c r="H15" s="265"/>
      <c r="I15" s="636"/>
      <c r="J15" s="811"/>
      <c r="K15" s="811"/>
      <c r="L15" s="69"/>
      <c r="M15" s="100" t="s">
        <v>46</v>
      </c>
      <c r="N15" s="168">
        <v>-779322</v>
      </c>
      <c r="O15" s="503">
        <v>-382163</v>
      </c>
      <c r="P15" s="635">
        <v>-359762</v>
      </c>
      <c r="Q15" s="564">
        <v>-5.8616349568116226E-2</v>
      </c>
      <c r="R15" s="780">
        <v>-0.53836539966791652</v>
      </c>
      <c r="S15" s="560">
        <v>-1381386</v>
      </c>
      <c r="T15" s="560">
        <v>-741925</v>
      </c>
      <c r="U15" s="1059">
        <v>-0.46291261095740077</v>
      </c>
      <c r="V15" s="811"/>
      <c r="W15" s="155"/>
      <c r="X15" s="155"/>
      <c r="Y15" s="915" t="s">
        <v>66</v>
      </c>
      <c r="Z15" s="833"/>
      <c r="AA15" s="834"/>
      <c r="AB15" s="835"/>
      <c r="AC15" s="838"/>
      <c r="AD15" s="839"/>
    </row>
    <row r="16" spans="1:30">
      <c r="A16" s="19"/>
      <c r="B16" s="63" t="s">
        <v>357</v>
      </c>
      <c r="C16" s="64"/>
      <c r="D16" s="64"/>
      <c r="E16" s="168">
        <v>439004</v>
      </c>
      <c r="F16" s="503">
        <v>537503</v>
      </c>
      <c r="G16" s="635">
        <v>617368</v>
      </c>
      <c r="H16" s="801">
        <v>0.14858521719878773</v>
      </c>
      <c r="I16" s="802">
        <v>0.40629242558154366</v>
      </c>
      <c r="J16" s="811"/>
      <c r="K16" s="811"/>
      <c r="L16" s="69"/>
      <c r="M16" s="16"/>
      <c r="N16" s="168"/>
      <c r="O16" s="503"/>
      <c r="P16" s="635"/>
      <c r="Q16" s="564"/>
      <c r="R16" s="780"/>
      <c r="S16" s="560"/>
      <c r="T16" s="560"/>
      <c r="U16" s="1059"/>
      <c r="V16" s="811"/>
      <c r="W16" s="155"/>
      <c r="X16" s="155"/>
      <c r="Y16" s="98" t="s">
        <v>438</v>
      </c>
      <c r="Z16" s="937">
        <v>4.0610197354277407E-2</v>
      </c>
      <c r="AA16" s="938">
        <v>3.5164024961995284E-2</v>
      </c>
      <c r="AB16" s="939">
        <v>3.4138454478643311E-2</v>
      </c>
      <c r="AC16" s="836" t="s">
        <v>942</v>
      </c>
      <c r="AD16" s="837" t="s">
        <v>943</v>
      </c>
    </row>
    <row r="17" spans="1:36" ht="15" customHeight="1">
      <c r="A17" s="19"/>
      <c r="B17" s="63" t="s">
        <v>144</v>
      </c>
      <c r="C17" s="64"/>
      <c r="D17" s="64"/>
      <c r="E17" s="168">
        <v>19504805</v>
      </c>
      <c r="F17" s="503">
        <v>21877682</v>
      </c>
      <c r="G17" s="635">
        <v>19097277</v>
      </c>
      <c r="H17" s="801">
        <v>-0.12708864677711285</v>
      </c>
      <c r="I17" s="802">
        <v>-2.0893723367139534E-2</v>
      </c>
      <c r="J17" s="811"/>
      <c r="K17" s="811"/>
      <c r="L17" s="69"/>
      <c r="M17" s="100" t="s">
        <v>358</v>
      </c>
      <c r="N17" s="168">
        <v>1882461</v>
      </c>
      <c r="O17" s="503">
        <v>2322373</v>
      </c>
      <c r="P17" s="635">
        <v>2391712</v>
      </c>
      <c r="Q17" s="564">
        <v>2.9856960961912666E-2</v>
      </c>
      <c r="R17" s="780">
        <v>0.27052406397795226</v>
      </c>
      <c r="S17" s="560">
        <v>3891405</v>
      </c>
      <c r="T17" s="560">
        <v>4714085</v>
      </c>
      <c r="U17" s="1059">
        <v>0.21140950376534953</v>
      </c>
      <c r="V17" s="811"/>
      <c r="W17" s="155"/>
      <c r="X17" s="155"/>
      <c r="Y17" s="98" t="s">
        <v>439</v>
      </c>
      <c r="Z17" s="937">
        <v>6.026048257675707E-2</v>
      </c>
      <c r="AA17" s="938">
        <v>5.0261329086810018E-2</v>
      </c>
      <c r="AB17" s="939">
        <v>4.8514096916936693E-2</v>
      </c>
      <c r="AC17" s="836" t="s">
        <v>944</v>
      </c>
      <c r="AD17" s="837" t="s">
        <v>945</v>
      </c>
    </row>
    <row r="18" spans="1:36">
      <c r="A18" s="19"/>
      <c r="B18" s="63" t="s">
        <v>145</v>
      </c>
      <c r="C18" s="64"/>
      <c r="D18" s="64"/>
      <c r="E18" s="168">
        <v>8258140</v>
      </c>
      <c r="F18" s="503">
        <v>8072234</v>
      </c>
      <c r="G18" s="635">
        <v>8169062</v>
      </c>
      <c r="H18" s="801">
        <v>1.1995192408941565E-2</v>
      </c>
      <c r="I18" s="802">
        <v>-1.0786690465407464E-2</v>
      </c>
      <c r="J18" s="811"/>
      <c r="K18" s="811"/>
      <c r="L18" s="69"/>
      <c r="M18" s="16"/>
      <c r="N18" s="166"/>
      <c r="O18" s="482"/>
      <c r="P18" s="637"/>
      <c r="Q18" s="267"/>
      <c r="R18" s="779"/>
      <c r="S18" s="473"/>
      <c r="T18" s="473"/>
      <c r="U18" s="1058"/>
      <c r="V18" s="811"/>
      <c r="W18" s="155"/>
      <c r="X18" s="155"/>
      <c r="Y18" s="98" t="s">
        <v>469</v>
      </c>
      <c r="Z18" s="937">
        <v>1.385069105563717</v>
      </c>
      <c r="AA18" s="938">
        <v>1.53742789134963</v>
      </c>
      <c r="AB18" s="939">
        <v>1.5538877260563417</v>
      </c>
      <c r="AC18" s="836" t="s">
        <v>946</v>
      </c>
      <c r="AD18" s="837" t="s">
        <v>947</v>
      </c>
    </row>
    <row r="19" spans="1:36">
      <c r="A19" s="19"/>
      <c r="B19" s="67"/>
      <c r="C19" s="66"/>
      <c r="D19" s="66"/>
      <c r="E19" s="166"/>
      <c r="F19" s="482"/>
      <c r="G19" s="637"/>
      <c r="H19" s="265"/>
      <c r="I19" s="636"/>
      <c r="J19" s="811"/>
      <c r="K19" s="811"/>
      <c r="L19" s="69"/>
      <c r="M19" s="100" t="s">
        <v>48</v>
      </c>
      <c r="N19" s="166"/>
      <c r="O19" s="482"/>
      <c r="P19" s="637"/>
      <c r="Q19" s="267"/>
      <c r="R19" s="779"/>
      <c r="S19" s="473"/>
      <c r="T19" s="473"/>
      <c r="U19" s="1058"/>
      <c r="V19" s="811"/>
      <c r="W19" s="155"/>
      <c r="X19" s="155"/>
      <c r="Y19" s="98" t="s">
        <v>470</v>
      </c>
      <c r="Z19" s="937">
        <v>0.93341319752308605</v>
      </c>
      <c r="AA19" s="938">
        <v>1.0756212326839083</v>
      </c>
      <c r="AB19" s="939">
        <v>1.0934414690171776</v>
      </c>
      <c r="AC19" s="836" t="s">
        <v>948</v>
      </c>
      <c r="AD19" s="837" t="s">
        <v>949</v>
      </c>
    </row>
    <row r="20" spans="1:36" ht="14.5">
      <c r="A20" s="19"/>
      <c r="B20" s="63" t="s">
        <v>59</v>
      </c>
      <c r="C20" s="64"/>
      <c r="D20" s="64"/>
      <c r="E20" s="168">
        <v>121055851</v>
      </c>
      <c r="F20" s="503">
        <v>119378598</v>
      </c>
      <c r="G20" s="635">
        <v>120998975</v>
      </c>
      <c r="H20" s="801">
        <v>1.3573429636022363E-2</v>
      </c>
      <c r="I20" s="802">
        <v>-4.6983272208792287E-4</v>
      </c>
      <c r="J20" s="811"/>
      <c r="K20" s="811"/>
      <c r="L20" s="69"/>
      <c r="M20" s="549" t="s">
        <v>361</v>
      </c>
      <c r="N20" s="166">
        <v>742354</v>
      </c>
      <c r="O20" s="482">
        <v>831427</v>
      </c>
      <c r="P20" s="637">
        <v>853720</v>
      </c>
      <c r="Q20" s="267">
        <v>2.6812937275311002E-2</v>
      </c>
      <c r="R20" s="779">
        <v>0.15001737715429567</v>
      </c>
      <c r="S20" s="473">
        <v>1446982</v>
      </c>
      <c r="T20" s="473">
        <v>1685147</v>
      </c>
      <c r="U20" s="1058">
        <v>0.16459430732379532</v>
      </c>
      <c r="V20" s="811"/>
      <c r="W20" s="155"/>
      <c r="X20" s="155"/>
      <c r="Y20" s="98" t="s">
        <v>441</v>
      </c>
      <c r="Z20" s="937">
        <v>2.6371702554255114E-2</v>
      </c>
      <c r="AA20" s="938">
        <v>1.2741436740914365E-2</v>
      </c>
      <c r="AB20" s="939">
        <v>1.1973230181391466E-2</v>
      </c>
      <c r="AC20" s="836" t="s">
        <v>939</v>
      </c>
      <c r="AD20" s="837" t="s">
        <v>950</v>
      </c>
    </row>
    <row r="21" spans="1:36">
      <c r="A21" s="19"/>
      <c r="B21" s="67"/>
      <c r="C21" s="68" t="s">
        <v>362</v>
      </c>
      <c r="D21" s="66"/>
      <c r="E21" s="166">
        <v>116139749</v>
      </c>
      <c r="F21" s="482">
        <v>115180766</v>
      </c>
      <c r="G21" s="637">
        <v>116868257</v>
      </c>
      <c r="H21" s="265">
        <v>1.4650805499939114E-2</v>
      </c>
      <c r="I21" s="636">
        <v>6.2726844708438281E-3</v>
      </c>
      <c r="J21" s="811"/>
      <c r="K21" s="811"/>
      <c r="L21" s="69"/>
      <c r="M21" s="550" t="s">
        <v>205</v>
      </c>
      <c r="N21" s="166">
        <v>289381</v>
      </c>
      <c r="O21" s="482">
        <v>303693</v>
      </c>
      <c r="P21" s="637">
        <v>347077</v>
      </c>
      <c r="Q21" s="267">
        <v>0.14285479085787292</v>
      </c>
      <c r="R21" s="779">
        <v>0.19937729152916051</v>
      </c>
      <c r="S21" s="473">
        <v>548440</v>
      </c>
      <c r="T21" s="473">
        <v>650770</v>
      </c>
      <c r="U21" s="1058">
        <v>0.18658376486033112</v>
      </c>
      <c r="V21" s="811"/>
      <c r="W21" s="155"/>
      <c r="X21" s="155"/>
      <c r="Y21" s="210"/>
      <c r="Z21" s="833"/>
      <c r="AA21" s="834"/>
      <c r="AB21" s="835"/>
      <c r="AC21" s="836"/>
      <c r="AD21" s="837"/>
    </row>
    <row r="22" spans="1:36">
      <c r="A22" s="19"/>
      <c r="B22" s="67"/>
      <c r="C22" s="68" t="s">
        <v>363</v>
      </c>
      <c r="D22" s="66"/>
      <c r="E22" s="166">
        <v>4916102</v>
      </c>
      <c r="F22" s="482">
        <v>4197832</v>
      </c>
      <c r="G22" s="637">
        <v>4130718</v>
      </c>
      <c r="H22" s="265">
        <v>-1.5987776547513096E-2</v>
      </c>
      <c r="I22" s="636">
        <v>-0.15975746638291882</v>
      </c>
      <c r="J22" s="811"/>
      <c r="K22" s="811"/>
      <c r="L22" s="69"/>
      <c r="M22" s="550" t="s">
        <v>471</v>
      </c>
      <c r="N22" s="166">
        <v>66080</v>
      </c>
      <c r="O22" s="482">
        <v>100397</v>
      </c>
      <c r="P22" s="637">
        <v>215491</v>
      </c>
      <c r="Q22" s="267">
        <v>1.1463888363198103</v>
      </c>
      <c r="R22" s="779">
        <v>2.2610623486682808</v>
      </c>
      <c r="S22" s="473">
        <v>144061</v>
      </c>
      <c r="T22" s="473">
        <v>315888</v>
      </c>
      <c r="U22" s="1058">
        <v>1.1927377985714385</v>
      </c>
      <c r="V22" s="811"/>
      <c r="W22" s="155"/>
      <c r="X22" s="155"/>
      <c r="Y22" s="211" t="s">
        <v>70</v>
      </c>
      <c r="Z22" s="833"/>
      <c r="AA22" s="834"/>
      <c r="AB22" s="835"/>
      <c r="AC22" s="836"/>
      <c r="AD22" s="837"/>
    </row>
    <row r="23" spans="1:36" ht="14.5">
      <c r="A23" s="19"/>
      <c r="B23" s="67"/>
      <c r="C23" s="68" t="s">
        <v>443</v>
      </c>
      <c r="D23" s="66"/>
      <c r="E23" s="166">
        <v>-6809141</v>
      </c>
      <c r="F23" s="482">
        <v>-6453864</v>
      </c>
      <c r="G23" s="637">
        <v>-6418672</v>
      </c>
      <c r="H23" s="265">
        <v>-5.4528573889998299E-3</v>
      </c>
      <c r="I23" s="636">
        <v>-5.7344825140204912E-2</v>
      </c>
      <c r="J23" s="811"/>
      <c r="K23" s="811"/>
      <c r="L23" s="69"/>
      <c r="M23" s="550" t="s">
        <v>364</v>
      </c>
      <c r="N23" s="166">
        <v>2647</v>
      </c>
      <c r="O23" s="482">
        <v>1509</v>
      </c>
      <c r="P23" s="637">
        <v>1352</v>
      </c>
      <c r="Q23" s="267">
        <v>-0.10404241219350563</v>
      </c>
      <c r="R23" s="779">
        <v>-0.48923309406875709</v>
      </c>
      <c r="S23" s="473">
        <v>2112</v>
      </c>
      <c r="T23" s="473">
        <v>2861</v>
      </c>
      <c r="U23" s="1058">
        <v>0.35464015151515149</v>
      </c>
      <c r="V23" s="811"/>
      <c r="W23" s="155"/>
      <c r="X23" s="155"/>
      <c r="Y23" s="98" t="s">
        <v>472</v>
      </c>
      <c r="Z23" s="937">
        <v>0.37065460387022187</v>
      </c>
      <c r="AA23" s="938">
        <v>0.37690362108728559</v>
      </c>
      <c r="AB23" s="939">
        <v>0.38348512598999296</v>
      </c>
      <c r="AC23" s="836" t="s">
        <v>838</v>
      </c>
      <c r="AD23" s="837" t="s">
        <v>951</v>
      </c>
    </row>
    <row r="24" spans="1:36" ht="15" thickBot="1">
      <c r="A24" s="19"/>
      <c r="B24" s="63" t="s">
        <v>366</v>
      </c>
      <c r="C24" s="64"/>
      <c r="D24" s="64"/>
      <c r="E24" s="168">
        <v>114246710</v>
      </c>
      <c r="F24" s="503">
        <v>112924734</v>
      </c>
      <c r="G24" s="635">
        <v>114580303</v>
      </c>
      <c r="H24" s="801">
        <v>1.4660818240227158E-2</v>
      </c>
      <c r="I24" s="802">
        <v>2.9199352874144033E-3</v>
      </c>
      <c r="J24" s="811"/>
      <c r="K24" s="811"/>
      <c r="L24" s="69"/>
      <c r="M24" s="1684" t="s">
        <v>214</v>
      </c>
      <c r="N24" s="166">
        <v>17151</v>
      </c>
      <c r="O24" s="482">
        <v>13752</v>
      </c>
      <c r="P24" s="637">
        <v>35945</v>
      </c>
      <c r="Q24" s="267">
        <v>1.6138016288539849</v>
      </c>
      <c r="R24" s="779">
        <v>1.0957961634890094</v>
      </c>
      <c r="S24" s="473">
        <v>35877</v>
      </c>
      <c r="T24" s="473">
        <v>49697</v>
      </c>
      <c r="U24" s="1058">
        <v>0.38520500599269725</v>
      </c>
      <c r="V24" s="811"/>
      <c r="W24" s="155"/>
      <c r="X24" s="155"/>
      <c r="Y24" s="1685" t="s">
        <v>473</v>
      </c>
      <c r="Z24" s="940">
        <v>2.9600051521217294E-2</v>
      </c>
      <c r="AA24" s="1666">
        <v>2.956642735465104E-2</v>
      </c>
      <c r="AB24" s="1667">
        <v>3.1670762066939334E-2</v>
      </c>
      <c r="AC24" s="840" t="s">
        <v>879</v>
      </c>
      <c r="AD24" s="1668" t="s">
        <v>879</v>
      </c>
    </row>
    <row r="25" spans="1:36">
      <c r="A25" s="19"/>
      <c r="B25" s="63"/>
      <c r="C25" s="64"/>
      <c r="D25" s="64"/>
      <c r="E25" s="168"/>
      <c r="F25" s="503"/>
      <c r="G25" s="635"/>
      <c r="H25" s="265"/>
      <c r="I25" s="636"/>
      <c r="J25" s="811"/>
      <c r="K25" s="811"/>
      <c r="L25" s="69"/>
      <c r="M25" s="1684" t="s">
        <v>687</v>
      </c>
      <c r="N25" s="166">
        <v>6109</v>
      </c>
      <c r="O25" s="482">
        <v>1549</v>
      </c>
      <c r="P25" s="637">
        <v>1622</v>
      </c>
      <c r="Q25" s="267">
        <v>4.7127178825048417E-2</v>
      </c>
      <c r="R25" s="779">
        <v>-0.73449009657881814</v>
      </c>
      <c r="S25" s="473">
        <v>15096</v>
      </c>
      <c r="T25" s="473">
        <v>3171</v>
      </c>
      <c r="U25" s="1058">
        <v>-0.7899443561208267</v>
      </c>
      <c r="V25" s="811"/>
      <c r="W25" s="155"/>
      <c r="X25" s="155"/>
    </row>
    <row r="26" spans="1:36" ht="15" customHeight="1">
      <c r="A26" s="19"/>
      <c r="B26" s="63" t="s">
        <v>444</v>
      </c>
      <c r="C26" s="64"/>
      <c r="D26" s="64"/>
      <c r="E26" s="168">
        <v>1250424</v>
      </c>
      <c r="F26" s="503">
        <v>1428475</v>
      </c>
      <c r="G26" s="635">
        <v>1395819</v>
      </c>
      <c r="H26" s="801">
        <v>-2.2860743100159262E-2</v>
      </c>
      <c r="I26" s="802">
        <v>0.11627655899119019</v>
      </c>
      <c r="J26" s="811"/>
      <c r="K26" s="811"/>
      <c r="L26" s="69"/>
      <c r="M26" s="551" t="s">
        <v>194</v>
      </c>
      <c r="N26" s="166">
        <v>72302</v>
      </c>
      <c r="O26" s="482">
        <v>23180</v>
      </c>
      <c r="P26" s="637">
        <v>27968</v>
      </c>
      <c r="Q26" s="267">
        <v>0.20655737704918034</v>
      </c>
      <c r="R26" s="779">
        <v>-0.61317805869823794</v>
      </c>
      <c r="S26" s="560">
        <v>117289</v>
      </c>
      <c r="T26" s="560">
        <v>51148</v>
      </c>
      <c r="U26" s="1059">
        <v>-0.56391477461654549</v>
      </c>
      <c r="V26" s="811"/>
      <c r="W26" s="155"/>
      <c r="X26" s="155"/>
      <c r="Y26" s="1309" t="s">
        <v>449</v>
      </c>
      <c r="AD26" s="58"/>
      <c r="AE26" s="58"/>
      <c r="AF26" s="58"/>
      <c r="AG26" s="58"/>
      <c r="AH26" s="58"/>
      <c r="AI26" s="58"/>
      <c r="AJ26" s="58"/>
    </row>
    <row r="27" spans="1:36" ht="14.15" customHeight="1">
      <c r="A27" s="19"/>
      <c r="B27" s="63" t="s">
        <v>371</v>
      </c>
      <c r="C27" s="64"/>
      <c r="D27" s="64"/>
      <c r="E27" s="168">
        <v>473382</v>
      </c>
      <c r="F27" s="503">
        <v>639749</v>
      </c>
      <c r="G27" s="635">
        <v>559370</v>
      </c>
      <c r="H27" s="801">
        <v>-0.12564146251107855</v>
      </c>
      <c r="I27" s="802">
        <v>0.18164611244196019</v>
      </c>
      <c r="J27" s="811"/>
      <c r="K27" s="811"/>
      <c r="L27" s="69"/>
      <c r="M27" s="552" t="s">
        <v>369</v>
      </c>
      <c r="N27" s="168">
        <v>1196024</v>
      </c>
      <c r="O27" s="503">
        <v>1275507</v>
      </c>
      <c r="P27" s="635">
        <v>1483175</v>
      </c>
      <c r="Q27" s="564">
        <v>0.1628121209840479</v>
      </c>
      <c r="R27" s="780">
        <v>0.24008799154532015</v>
      </c>
      <c r="S27" s="473">
        <v>2309857</v>
      </c>
      <c r="T27" s="473">
        <v>2758682</v>
      </c>
      <c r="U27" s="1058">
        <v>0.1943085654220153</v>
      </c>
      <c r="V27" s="811"/>
      <c r="W27" s="155"/>
      <c r="X27" s="155"/>
      <c r="Y27" s="1313" t="s">
        <v>453</v>
      </c>
      <c r="Z27" s="505"/>
      <c r="AA27" s="505"/>
      <c r="AB27" s="505"/>
    </row>
    <row r="28" spans="1:36" ht="14.9" customHeight="1">
      <c r="A28" s="19"/>
      <c r="B28" s="63" t="s">
        <v>446</v>
      </c>
      <c r="C28" s="64"/>
      <c r="D28" s="64"/>
      <c r="E28" s="168">
        <v>2613220</v>
      </c>
      <c r="F28" s="503">
        <v>2431259</v>
      </c>
      <c r="G28" s="635">
        <v>2478728</v>
      </c>
      <c r="H28" s="801">
        <v>1.9524452145986915E-2</v>
      </c>
      <c r="I28" s="802">
        <v>-5.1466007454404911E-2</v>
      </c>
      <c r="J28" s="811"/>
      <c r="K28" s="811"/>
      <c r="L28" s="69"/>
      <c r="M28" s="16"/>
      <c r="N28" s="166"/>
      <c r="O28" s="482"/>
      <c r="P28" s="637"/>
      <c r="Q28" s="267"/>
      <c r="R28" s="779"/>
      <c r="S28" s="473"/>
      <c r="T28" s="473"/>
      <c r="U28" s="1058"/>
      <c r="V28" s="811"/>
      <c r="W28" s="155"/>
      <c r="X28" s="155"/>
      <c r="Y28" s="1309" t="s">
        <v>647</v>
      </c>
      <c r="Z28" s="482"/>
      <c r="AA28" s="482"/>
      <c r="AB28" s="482"/>
    </row>
    <row r="29" spans="1:36" ht="14.5">
      <c r="A29" s="19"/>
      <c r="B29" s="63" t="s">
        <v>447</v>
      </c>
      <c r="C29" s="64"/>
      <c r="D29" s="64"/>
      <c r="E29" s="168">
        <v>10988530</v>
      </c>
      <c r="F29" s="503">
        <v>7642354</v>
      </c>
      <c r="G29" s="635">
        <v>6772832</v>
      </c>
      <c r="H29" s="801">
        <v>-0.11377672376861894</v>
      </c>
      <c r="I29" s="802">
        <v>-0.38364531015522552</v>
      </c>
      <c r="J29" s="811"/>
      <c r="K29" s="811"/>
      <c r="L29" s="69"/>
      <c r="M29" s="100" t="s">
        <v>50</v>
      </c>
      <c r="N29" s="166"/>
      <c r="O29" s="482"/>
      <c r="P29" s="637"/>
      <c r="Q29" s="267"/>
      <c r="R29" s="779"/>
      <c r="S29" s="473"/>
      <c r="T29" s="473"/>
      <c r="U29" s="1058"/>
      <c r="V29" s="811"/>
      <c r="W29" s="155"/>
      <c r="X29" s="155"/>
      <c r="Y29" s="1314" t="s">
        <v>615</v>
      </c>
      <c r="Z29" s="170"/>
      <c r="AA29" s="170"/>
      <c r="AB29" s="170"/>
    </row>
    <row r="30" spans="1:36">
      <c r="A30" s="19"/>
      <c r="B30" s="67"/>
      <c r="C30" s="66"/>
      <c r="D30" s="66"/>
      <c r="E30" s="168"/>
      <c r="F30" s="503"/>
      <c r="G30" s="635"/>
      <c r="H30" s="265"/>
      <c r="I30" s="636"/>
      <c r="J30" s="811"/>
      <c r="K30" s="811"/>
      <c r="L30" s="69"/>
      <c r="M30" s="543" t="s">
        <v>379</v>
      </c>
      <c r="N30" s="166">
        <v>-623526</v>
      </c>
      <c r="O30" s="482">
        <v>-745935</v>
      </c>
      <c r="P30" s="637">
        <v>-721895</v>
      </c>
      <c r="Q30" s="267">
        <v>-3.2228009142887787E-2</v>
      </c>
      <c r="R30" s="779">
        <v>0.15776246700217794</v>
      </c>
      <c r="S30" s="473">
        <v>-1212270</v>
      </c>
      <c r="T30" s="473">
        <v>-1467830</v>
      </c>
      <c r="U30" s="1058">
        <v>0.21081112293465978</v>
      </c>
      <c r="V30" s="811"/>
      <c r="W30" s="155"/>
      <c r="X30" s="155"/>
      <c r="Y30" s="1314" t="s">
        <v>456</v>
      </c>
      <c r="Z30" s="170"/>
      <c r="AA30" s="170"/>
      <c r="AB30" s="170"/>
      <c r="AC30" s="58"/>
    </row>
    <row r="31" spans="1:36">
      <c r="A31" s="19"/>
      <c r="B31" s="1931" t="s">
        <v>380</v>
      </c>
      <c r="C31" s="1932"/>
      <c r="D31" s="1932"/>
      <c r="E31" s="168">
        <v>189280542</v>
      </c>
      <c r="F31" s="503">
        <v>195815652</v>
      </c>
      <c r="G31" s="635">
        <v>191422677</v>
      </c>
      <c r="H31" s="801">
        <v>-2.2434238300827965E-2</v>
      </c>
      <c r="I31" s="802">
        <v>1.1317248869669868E-2</v>
      </c>
      <c r="J31" s="811"/>
      <c r="K31" s="811"/>
      <c r="L31" s="69"/>
      <c r="M31" s="543" t="s">
        <v>474</v>
      </c>
      <c r="N31" s="166">
        <v>-637878</v>
      </c>
      <c r="O31" s="482">
        <v>-562439</v>
      </c>
      <c r="P31" s="637">
        <v>-655997</v>
      </c>
      <c r="Q31" s="267">
        <v>0.16634337234793461</v>
      </c>
      <c r="R31" s="779">
        <v>2.8405118220098516E-2</v>
      </c>
      <c r="S31" s="473">
        <v>-1193067</v>
      </c>
      <c r="T31" s="473">
        <v>-1218436</v>
      </c>
      <c r="U31" s="1058">
        <v>2.126368426919863E-2</v>
      </c>
      <c r="V31" s="811"/>
      <c r="W31" s="155"/>
      <c r="X31" s="155"/>
      <c r="Z31" s="171"/>
      <c r="AA31" s="171"/>
      <c r="AB31" s="171"/>
      <c r="AC31" s="171"/>
    </row>
    <row r="32" spans="1:36" ht="14.5">
      <c r="A32" s="19"/>
      <c r="B32" s="63"/>
      <c r="C32" s="64"/>
      <c r="D32" s="64"/>
      <c r="E32" s="166"/>
      <c r="F32" s="482"/>
      <c r="G32" s="637"/>
      <c r="H32" s="265"/>
      <c r="I32" s="636"/>
      <c r="J32" s="811"/>
      <c r="K32" s="811"/>
      <c r="L32" s="65"/>
      <c r="M32" s="543" t="s">
        <v>450</v>
      </c>
      <c r="N32" s="166">
        <v>-117218</v>
      </c>
      <c r="O32" s="482">
        <v>-145142</v>
      </c>
      <c r="P32" s="637">
        <v>-152670</v>
      </c>
      <c r="Q32" s="267">
        <v>5.1866448030204904E-2</v>
      </c>
      <c r="R32" s="779">
        <v>0.30244501697691478</v>
      </c>
      <c r="S32" s="473">
        <v>-236243</v>
      </c>
      <c r="T32" s="473">
        <v>-297812</v>
      </c>
      <c r="U32" s="1058">
        <v>0.26061724580199203</v>
      </c>
      <c r="V32" s="811"/>
      <c r="W32" s="155"/>
      <c r="X32" s="155"/>
      <c r="Z32" s="171"/>
      <c r="AA32" s="171"/>
      <c r="AB32" s="171"/>
      <c r="AC32" s="171"/>
    </row>
    <row r="33" spans="1:29">
      <c r="A33" s="19"/>
      <c r="B33" s="1937" t="s">
        <v>452</v>
      </c>
      <c r="C33" s="1938"/>
      <c r="D33" s="1938"/>
      <c r="E33" s="166"/>
      <c r="F33" s="482"/>
      <c r="G33" s="637"/>
      <c r="H33" s="265"/>
      <c r="I33" s="636"/>
      <c r="J33" s="811"/>
      <c r="K33" s="811"/>
      <c r="L33" s="65"/>
      <c r="M33" s="543" t="s">
        <v>451</v>
      </c>
      <c r="N33" s="166">
        <v>-57643</v>
      </c>
      <c r="O33" s="482">
        <v>-48353</v>
      </c>
      <c r="P33" s="637">
        <v>-51591</v>
      </c>
      <c r="Q33" s="267">
        <v>6.6965855272682145E-2</v>
      </c>
      <c r="R33" s="779">
        <v>-0.10499106569748279</v>
      </c>
      <c r="S33" s="560">
        <v>-103597</v>
      </c>
      <c r="T33" s="560">
        <v>-99944</v>
      </c>
      <c r="U33" s="1059">
        <v>-3.5261638850545868E-2</v>
      </c>
      <c r="V33" s="811"/>
      <c r="W33" s="155"/>
      <c r="X33" s="155"/>
      <c r="Z33" s="171"/>
      <c r="AA33" s="171"/>
      <c r="AB33" s="171"/>
      <c r="AC33" s="171"/>
    </row>
    <row r="34" spans="1:29">
      <c r="A34" s="19"/>
      <c r="B34" s="158" t="s">
        <v>60</v>
      </c>
      <c r="C34" s="64"/>
      <c r="D34" s="64"/>
      <c r="E34" s="166"/>
      <c r="F34" s="482"/>
      <c r="G34" s="637"/>
      <c r="H34" s="265"/>
      <c r="I34" s="636"/>
      <c r="J34" s="811"/>
      <c r="K34" s="811"/>
      <c r="L34" s="69"/>
      <c r="M34" s="553" t="s">
        <v>50</v>
      </c>
      <c r="N34" s="168">
        <v>-1436265</v>
      </c>
      <c r="O34" s="503">
        <v>-1501869</v>
      </c>
      <c r="P34" s="635">
        <v>-1582153</v>
      </c>
      <c r="Q34" s="564">
        <v>5.3456060415389091E-2</v>
      </c>
      <c r="R34" s="780">
        <v>0.10157457015244402</v>
      </c>
      <c r="S34" s="560">
        <v>-2745177</v>
      </c>
      <c r="T34" s="560">
        <v>-3084022</v>
      </c>
      <c r="U34" s="1059">
        <v>0.12343284239959755</v>
      </c>
      <c r="V34" s="811"/>
      <c r="W34" s="155"/>
      <c r="X34" s="155"/>
      <c r="Z34" s="170"/>
      <c r="AA34" s="170"/>
      <c r="AB34" s="170"/>
    </row>
    <row r="35" spans="1:29">
      <c r="A35" s="19"/>
      <c r="B35" s="67"/>
      <c r="C35" s="66" t="s">
        <v>351</v>
      </c>
      <c r="D35" s="66"/>
      <c r="E35" s="166">
        <v>41171770</v>
      </c>
      <c r="F35" s="482">
        <v>46158361</v>
      </c>
      <c r="G35" s="637">
        <v>44639208</v>
      </c>
      <c r="H35" s="265">
        <v>-3.2911762183236964E-2</v>
      </c>
      <c r="I35" s="636">
        <v>8.4218822751608691E-2</v>
      </c>
      <c r="J35" s="811"/>
      <c r="K35" s="811"/>
      <c r="L35" s="69"/>
      <c r="M35" s="16"/>
      <c r="N35" s="168"/>
      <c r="O35" s="503"/>
      <c r="P35" s="635"/>
      <c r="Q35" s="564"/>
      <c r="R35" s="780"/>
      <c r="S35" s="560"/>
      <c r="T35" s="560"/>
      <c r="U35" s="1059"/>
      <c r="V35" s="811"/>
      <c r="W35" s="155"/>
      <c r="X35" s="155"/>
      <c r="Z35" s="19"/>
      <c r="AA35" s="19"/>
      <c r="AB35" s="19"/>
    </row>
    <row r="36" spans="1:29">
      <c r="A36" s="19"/>
      <c r="B36" s="67"/>
      <c r="C36" s="66" t="s">
        <v>353</v>
      </c>
      <c r="D36" s="66"/>
      <c r="E36" s="166">
        <v>85955135</v>
      </c>
      <c r="F36" s="482">
        <v>89206307</v>
      </c>
      <c r="G36" s="637">
        <v>91339219</v>
      </c>
      <c r="H36" s="265">
        <v>2.3909878928179373E-2</v>
      </c>
      <c r="I36" s="636">
        <v>6.2638305436900313E-2</v>
      </c>
      <c r="J36" s="811"/>
      <c r="K36" s="811"/>
      <c r="L36" s="69"/>
      <c r="M36" s="100" t="s">
        <v>51</v>
      </c>
      <c r="N36" s="168">
        <v>1642220</v>
      </c>
      <c r="O36" s="503">
        <v>2096011</v>
      </c>
      <c r="P36" s="635">
        <v>2292734</v>
      </c>
      <c r="Q36" s="564">
        <v>9.3855900565407338E-2</v>
      </c>
      <c r="R36" s="780">
        <v>0.39611866863148665</v>
      </c>
      <c r="S36" s="473">
        <v>3456085</v>
      </c>
      <c r="T36" s="473">
        <v>4388745</v>
      </c>
      <c r="U36" s="1058">
        <v>0.26986026096001692</v>
      </c>
      <c r="V36" s="811"/>
      <c r="W36" s="155"/>
      <c r="X36" s="155"/>
      <c r="Y36" s="19"/>
      <c r="Z36" s="19"/>
      <c r="AA36" s="19"/>
      <c r="AB36" s="19"/>
    </row>
    <row r="37" spans="1:29">
      <c r="A37" s="19"/>
      <c r="B37" s="67"/>
      <c r="C37" s="64" t="s">
        <v>384</v>
      </c>
      <c r="D37" s="66"/>
      <c r="E37" s="168">
        <v>127126905</v>
      </c>
      <c r="F37" s="503">
        <v>135364668</v>
      </c>
      <c r="G37" s="635">
        <v>135978427</v>
      </c>
      <c r="H37" s="801">
        <v>4.5341152094429838E-3</v>
      </c>
      <c r="I37" s="802">
        <v>6.962744825731422E-2</v>
      </c>
      <c r="J37" s="811"/>
      <c r="K37" s="811"/>
      <c r="L37" s="69"/>
      <c r="M37" s="541" t="s">
        <v>52</v>
      </c>
      <c r="N37" s="166">
        <v>-397170</v>
      </c>
      <c r="O37" s="482">
        <v>-517741</v>
      </c>
      <c r="P37" s="637">
        <v>-542848</v>
      </c>
      <c r="Q37" s="267">
        <v>4.8493358648436187E-2</v>
      </c>
      <c r="R37" s="779">
        <v>0.36679003952967243</v>
      </c>
      <c r="S37" s="473">
        <v>-828840</v>
      </c>
      <c r="T37" s="473">
        <v>-1060589</v>
      </c>
      <c r="U37" s="1058">
        <v>0.27960643791322815</v>
      </c>
      <c r="V37" s="811"/>
      <c r="W37" s="155"/>
      <c r="X37" s="155"/>
      <c r="Y37" s="19"/>
      <c r="Z37" s="19"/>
      <c r="AA37" s="19"/>
      <c r="AB37" s="19"/>
    </row>
    <row r="38" spans="1:29" ht="15" customHeight="1">
      <c r="A38" s="19"/>
      <c r="B38" s="67"/>
      <c r="C38" s="66"/>
      <c r="D38" s="65"/>
      <c r="E38" s="168"/>
      <c r="F38" s="503"/>
      <c r="G38" s="635"/>
      <c r="H38" s="265"/>
      <c r="I38" s="636"/>
      <c r="J38" s="811"/>
      <c r="K38" s="811"/>
      <c r="L38" s="69"/>
      <c r="M38" s="542" t="s">
        <v>53</v>
      </c>
      <c r="N38" s="166">
        <v>1245050</v>
      </c>
      <c r="O38" s="482">
        <v>1578270</v>
      </c>
      <c r="P38" s="637">
        <v>1749886</v>
      </c>
      <c r="Q38" s="267">
        <v>0.10873678141255932</v>
      </c>
      <c r="R38" s="779">
        <v>0.40547447893658889</v>
      </c>
      <c r="S38" s="473">
        <v>2627245</v>
      </c>
      <c r="T38" s="473">
        <v>3328156</v>
      </c>
      <c r="U38" s="1058">
        <v>0.26678554912084712</v>
      </c>
      <c r="V38" s="811"/>
      <c r="W38" s="155"/>
      <c r="X38" s="155"/>
      <c r="Z38" s="19"/>
      <c r="AA38" s="19"/>
      <c r="AB38" s="19"/>
    </row>
    <row r="39" spans="1:29">
      <c r="A39" s="19"/>
      <c r="B39" s="158" t="s">
        <v>385</v>
      </c>
      <c r="C39" s="64"/>
      <c r="D39" s="64"/>
      <c r="E39" s="168">
        <v>5526878</v>
      </c>
      <c r="F39" s="503">
        <v>7070379</v>
      </c>
      <c r="G39" s="635">
        <v>5227145</v>
      </c>
      <c r="H39" s="801">
        <v>-0.26069804744554714</v>
      </c>
      <c r="I39" s="802">
        <v>-5.4231882809788814E-2</v>
      </c>
      <c r="J39" s="811"/>
      <c r="K39" s="811"/>
      <c r="L39" s="69"/>
      <c r="M39" s="543" t="s">
        <v>54</v>
      </c>
      <c r="N39" s="166"/>
      <c r="O39" s="482"/>
      <c r="P39" s="637"/>
      <c r="Q39" s="267"/>
      <c r="R39" s="779"/>
      <c r="S39" s="473"/>
      <c r="T39" s="473"/>
      <c r="U39" s="1058"/>
      <c r="V39" s="811"/>
      <c r="W39" s="155"/>
      <c r="X39" s="155"/>
      <c r="Z39" s="19"/>
      <c r="AA39" s="19"/>
      <c r="AB39" s="19"/>
    </row>
    <row r="40" spans="1:29" ht="14.5" thickBot="1">
      <c r="A40" s="19"/>
      <c r="B40" s="67"/>
      <c r="C40" s="66" t="s">
        <v>148</v>
      </c>
      <c r="D40" s="66"/>
      <c r="E40" s="166">
        <v>4973913</v>
      </c>
      <c r="F40" s="482">
        <v>6241943</v>
      </c>
      <c r="G40" s="637">
        <v>4355414</v>
      </c>
      <c r="H40" s="265">
        <v>-0.30223425622438399</v>
      </c>
      <c r="I40" s="636">
        <v>-0.12434857626178826</v>
      </c>
      <c r="J40" s="811"/>
      <c r="K40" s="811"/>
      <c r="L40" s="69"/>
      <c r="M40" s="544" t="s">
        <v>475</v>
      </c>
      <c r="N40" s="563">
        <v>1245050</v>
      </c>
      <c r="O40" s="1645">
        <v>1578270</v>
      </c>
      <c r="P40" s="1646">
        <v>1749886</v>
      </c>
      <c r="Q40" s="565">
        <v>0.10873678141255932</v>
      </c>
      <c r="R40" s="1686">
        <v>0.40547447893658889</v>
      </c>
      <c r="S40" s="1669">
        <v>2627245</v>
      </c>
      <c r="T40" s="1669">
        <v>3328156</v>
      </c>
      <c r="U40" s="1098">
        <v>0.26678554912084712</v>
      </c>
      <c r="V40" s="811"/>
      <c r="W40" s="19"/>
      <c r="X40" s="19"/>
      <c r="Z40" s="19"/>
      <c r="AA40" s="19"/>
      <c r="AB40" s="19"/>
    </row>
    <row r="41" spans="1:29">
      <c r="A41" s="19"/>
      <c r="B41" s="67"/>
      <c r="C41" s="66" t="s">
        <v>386</v>
      </c>
      <c r="D41" s="66"/>
      <c r="E41" s="166">
        <v>552965</v>
      </c>
      <c r="F41" s="482">
        <v>828436</v>
      </c>
      <c r="G41" s="637">
        <v>871731</v>
      </c>
      <c r="H41" s="265">
        <v>5.2261128198195152E-2</v>
      </c>
      <c r="I41" s="636">
        <v>0.57646686499145516</v>
      </c>
      <c r="J41" s="811"/>
      <c r="K41" s="811"/>
      <c r="L41" s="69"/>
      <c r="M41" s="19"/>
      <c r="N41" s="19"/>
      <c r="O41" s="19"/>
      <c r="P41" s="19"/>
      <c r="Q41" s="19"/>
      <c r="R41" s="19"/>
      <c r="V41" s="19"/>
      <c r="W41" s="19"/>
      <c r="X41" s="19"/>
      <c r="Y41" s="171"/>
      <c r="Z41" s="19"/>
      <c r="AA41" s="19"/>
      <c r="AB41" s="19"/>
    </row>
    <row r="42" spans="1:29">
      <c r="A42" s="19"/>
      <c r="B42" s="67"/>
      <c r="C42" s="66"/>
      <c r="D42" s="66"/>
      <c r="E42" s="166"/>
      <c r="F42" s="482"/>
      <c r="G42" s="637"/>
      <c r="H42" s="265"/>
      <c r="I42" s="636"/>
      <c r="J42" s="811"/>
      <c r="K42" s="811"/>
      <c r="L42" s="69"/>
      <c r="M42" s="19"/>
      <c r="N42" s="19"/>
      <c r="O42" s="19"/>
      <c r="P42" s="19"/>
      <c r="Q42" s="19"/>
      <c r="R42" s="19"/>
      <c r="S42" s="19"/>
      <c r="T42" s="19"/>
      <c r="U42" s="19"/>
      <c r="V42" s="19"/>
      <c r="W42" s="19"/>
      <c r="X42" s="19"/>
      <c r="Y42" s="171"/>
      <c r="Z42" s="19"/>
      <c r="AA42" s="19"/>
      <c r="AB42" s="19"/>
    </row>
    <row r="43" spans="1:29">
      <c r="A43" s="19"/>
      <c r="B43" s="63" t="s">
        <v>147</v>
      </c>
      <c r="C43" s="64"/>
      <c r="D43" s="64"/>
      <c r="E43" s="168">
        <v>10892721</v>
      </c>
      <c r="F43" s="503">
        <v>9007034</v>
      </c>
      <c r="G43" s="635">
        <v>8935346</v>
      </c>
      <c r="H43" s="801">
        <v>-7.9591128444724425E-3</v>
      </c>
      <c r="I43" s="802">
        <v>-0.17969568852447429</v>
      </c>
      <c r="J43" s="811"/>
      <c r="K43" s="811"/>
      <c r="L43" s="69"/>
      <c r="M43" s="1315" t="s">
        <v>459</v>
      </c>
      <c r="N43" s="1311"/>
      <c r="O43" s="1311"/>
      <c r="P43" s="1311"/>
      <c r="Q43" s="1311"/>
      <c r="R43" s="1311"/>
      <c r="S43" s="65"/>
      <c r="T43" s="65"/>
      <c r="U43" s="65"/>
      <c r="V43" s="65"/>
      <c r="W43" s="19"/>
      <c r="X43" s="19"/>
      <c r="Y43" s="171"/>
      <c r="Z43" s="19"/>
      <c r="AA43" s="19"/>
      <c r="AB43" s="19"/>
    </row>
    <row r="44" spans="1:29">
      <c r="A44" s="19"/>
      <c r="B44" s="63" t="s">
        <v>150</v>
      </c>
      <c r="C44" s="64"/>
      <c r="D44" s="64"/>
      <c r="E44" s="168">
        <v>13711522</v>
      </c>
      <c r="F44" s="503">
        <v>10350044</v>
      </c>
      <c r="G44" s="635">
        <v>9772249</v>
      </c>
      <c r="H44" s="801">
        <v>-5.5825366539504567E-2</v>
      </c>
      <c r="I44" s="802">
        <v>-0.28729655249067171</v>
      </c>
      <c r="J44" s="811"/>
      <c r="K44" s="811"/>
      <c r="L44" s="69"/>
      <c r="M44" s="1936" t="s">
        <v>460</v>
      </c>
      <c r="N44" s="1936"/>
      <c r="O44" s="1936"/>
      <c r="P44" s="1936"/>
      <c r="Q44" s="1936"/>
      <c r="R44" s="1936"/>
      <c r="S44" s="281"/>
      <c r="T44" s="281"/>
      <c r="U44" s="281"/>
      <c r="V44" s="281"/>
      <c r="W44" s="19"/>
      <c r="X44" s="19"/>
      <c r="Y44" s="170"/>
      <c r="Z44" s="19"/>
      <c r="AA44" s="19"/>
      <c r="AB44" s="19"/>
    </row>
    <row r="45" spans="1:29" ht="15" customHeight="1">
      <c r="A45" s="19"/>
      <c r="B45" s="506" t="s">
        <v>371</v>
      </c>
      <c r="C45" s="64"/>
      <c r="D45" s="64"/>
      <c r="E45" s="168">
        <v>473382</v>
      </c>
      <c r="F45" s="503">
        <v>639749</v>
      </c>
      <c r="G45" s="635">
        <v>559370</v>
      </c>
      <c r="H45" s="801">
        <v>-0.12564146251107855</v>
      </c>
      <c r="I45" s="802">
        <v>0.18164611244196019</v>
      </c>
      <c r="J45" s="811"/>
      <c r="K45" s="811"/>
      <c r="L45" s="69"/>
      <c r="M45" s="19"/>
      <c r="N45" s="19"/>
      <c r="O45" s="19"/>
      <c r="P45" s="19"/>
      <c r="Q45" s="19"/>
      <c r="R45" s="19"/>
      <c r="S45" s="281"/>
      <c r="T45" s="281"/>
      <c r="U45" s="281"/>
      <c r="V45" s="281"/>
      <c r="W45" s="19"/>
      <c r="X45" s="19"/>
      <c r="Y45" s="19"/>
      <c r="Z45" s="19"/>
      <c r="AA45" s="19"/>
      <c r="AB45" s="19"/>
    </row>
    <row r="46" spans="1:29">
      <c r="A46" s="19"/>
      <c r="B46" s="63" t="s">
        <v>390</v>
      </c>
      <c r="C46" s="64"/>
      <c r="D46" s="64"/>
      <c r="E46" s="168">
        <v>468746</v>
      </c>
      <c r="F46" s="503">
        <v>367988</v>
      </c>
      <c r="G46" s="635">
        <v>387867</v>
      </c>
      <c r="H46" s="801">
        <v>5.4020783286411515E-2</v>
      </c>
      <c r="I46" s="802">
        <v>-0.1725433390364931</v>
      </c>
      <c r="J46" s="811"/>
      <c r="K46" s="811"/>
      <c r="L46" s="69"/>
      <c r="M46" s="1947"/>
      <c r="N46" s="1947"/>
      <c r="O46" s="1947"/>
      <c r="P46" s="1947"/>
      <c r="Q46" s="1947"/>
      <c r="R46" s="1947"/>
      <c r="S46" s="281"/>
      <c r="T46" s="281"/>
      <c r="U46" s="281"/>
      <c r="V46" s="281"/>
      <c r="W46" s="19"/>
      <c r="X46" s="19"/>
      <c r="Y46" s="19"/>
      <c r="Z46" s="19"/>
      <c r="AA46" s="19"/>
      <c r="AB46" s="19"/>
    </row>
    <row r="47" spans="1:29" ht="14.5">
      <c r="A47" s="19"/>
      <c r="B47" s="63" t="s">
        <v>461</v>
      </c>
      <c r="C47" s="64"/>
      <c r="D47" s="64"/>
      <c r="E47" s="168">
        <v>7451061</v>
      </c>
      <c r="F47" s="503">
        <v>10113925</v>
      </c>
      <c r="G47" s="635">
        <v>5766446</v>
      </c>
      <c r="H47" s="801">
        <v>-0.42985082448208783</v>
      </c>
      <c r="I47" s="802">
        <v>-0.22609061984595213</v>
      </c>
      <c r="J47" s="811"/>
      <c r="K47" s="811"/>
      <c r="L47" s="69"/>
      <c r="M47" s="1947"/>
      <c r="N47" s="1947"/>
      <c r="O47" s="1947"/>
      <c r="P47" s="1947"/>
      <c r="Q47" s="1947"/>
      <c r="R47" s="1947"/>
      <c r="S47" s="19"/>
      <c r="T47" s="19"/>
      <c r="U47" s="19"/>
      <c r="V47" s="19"/>
      <c r="W47" s="19"/>
      <c r="X47" s="19"/>
      <c r="Y47" s="19"/>
      <c r="Z47" s="19"/>
      <c r="AA47" s="19"/>
      <c r="AB47" s="19"/>
    </row>
    <row r="48" spans="1:29">
      <c r="A48" s="19"/>
      <c r="B48" s="1931" t="s">
        <v>392</v>
      </c>
      <c r="C48" s="1932"/>
      <c r="D48" s="1932"/>
      <c r="E48" s="168">
        <v>165651215</v>
      </c>
      <c r="F48" s="503">
        <v>172913787</v>
      </c>
      <c r="G48" s="635">
        <v>166626850</v>
      </c>
      <c r="H48" s="801">
        <v>-3.635879538049791E-2</v>
      </c>
      <c r="I48" s="802">
        <v>5.8896941987416152E-3</v>
      </c>
      <c r="J48" s="811"/>
      <c r="K48" s="811"/>
      <c r="L48" s="69"/>
      <c r="M48" s="19"/>
      <c r="N48" s="19"/>
      <c r="O48" s="19"/>
      <c r="P48" s="19"/>
      <c r="Q48" s="19"/>
      <c r="R48" s="19"/>
      <c r="S48" s="19"/>
      <c r="T48" s="19"/>
      <c r="U48" s="19"/>
      <c r="V48" s="19"/>
      <c r="W48" s="19"/>
      <c r="X48" s="19"/>
      <c r="Y48" s="19"/>
      <c r="Z48" s="19"/>
      <c r="AA48" s="19"/>
      <c r="AB48" s="19"/>
    </row>
    <row r="49" spans="1:28">
      <c r="A49" s="19"/>
      <c r="B49" s="67"/>
      <c r="C49" s="66"/>
      <c r="D49" s="65"/>
      <c r="E49" s="168"/>
      <c r="F49" s="503"/>
      <c r="G49" s="635"/>
      <c r="H49" s="265"/>
      <c r="I49" s="636"/>
      <c r="J49" s="811"/>
      <c r="K49" s="811"/>
      <c r="L49" s="69"/>
      <c r="M49" s="19"/>
      <c r="N49" s="19"/>
      <c r="O49" s="19"/>
      <c r="P49" s="19"/>
      <c r="Q49" s="19"/>
      <c r="R49" s="19"/>
      <c r="S49" s="19"/>
      <c r="T49" s="19"/>
      <c r="U49" s="19"/>
      <c r="V49" s="19"/>
      <c r="W49" s="19"/>
      <c r="X49" s="19"/>
      <c r="Y49" s="19"/>
      <c r="Z49" s="19"/>
      <c r="AA49" s="19"/>
      <c r="AB49" s="19"/>
    </row>
    <row r="50" spans="1:28">
      <c r="A50" s="19"/>
      <c r="B50" s="67"/>
      <c r="C50" s="66"/>
      <c r="D50" s="65"/>
      <c r="E50" s="168"/>
      <c r="F50" s="503"/>
      <c r="G50" s="635"/>
      <c r="H50" s="265"/>
      <c r="I50" s="636"/>
      <c r="J50" s="811"/>
      <c r="K50" s="811"/>
      <c r="L50" s="69"/>
      <c r="M50" s="19"/>
      <c r="N50" s="19"/>
      <c r="O50" s="19"/>
      <c r="P50" s="19"/>
      <c r="Q50" s="19"/>
      <c r="R50" s="19"/>
      <c r="S50" s="19"/>
      <c r="T50" s="19"/>
      <c r="U50" s="19"/>
      <c r="V50" s="19"/>
      <c r="W50" s="19"/>
      <c r="X50" s="19"/>
      <c r="Y50" s="19"/>
      <c r="Z50" s="19"/>
      <c r="AA50" s="19"/>
      <c r="AB50" s="19"/>
    </row>
    <row r="51" spans="1:28">
      <c r="A51" s="19"/>
      <c r="B51" s="63" t="s">
        <v>61</v>
      </c>
      <c r="C51" s="64"/>
      <c r="D51" s="64"/>
      <c r="E51" s="168">
        <v>23629323</v>
      </c>
      <c r="F51" s="503">
        <v>22901866</v>
      </c>
      <c r="G51" s="635">
        <v>24795827</v>
      </c>
      <c r="H51" s="801">
        <v>8.2698981820957293E-2</v>
      </c>
      <c r="I51" s="802">
        <v>4.9366797347516048E-2</v>
      </c>
      <c r="J51" s="811"/>
      <c r="K51" s="811"/>
      <c r="L51" s="69"/>
      <c r="M51" s="19"/>
      <c r="N51" s="19"/>
      <c r="O51" s="19"/>
      <c r="P51" s="19"/>
      <c r="Q51" s="19"/>
      <c r="R51" s="19"/>
      <c r="S51" s="19"/>
      <c r="T51" s="19"/>
      <c r="U51" s="19"/>
      <c r="V51" s="19"/>
      <c r="W51" s="19"/>
      <c r="X51" s="19"/>
      <c r="Y51" s="19"/>
      <c r="Z51" s="19"/>
      <c r="AA51" s="19"/>
      <c r="AB51" s="19"/>
    </row>
    <row r="52" spans="1:28">
      <c r="A52" s="19"/>
      <c r="B52" s="159" t="s">
        <v>393</v>
      </c>
      <c r="C52" s="160"/>
      <c r="D52" s="160"/>
      <c r="E52" s="166">
        <v>12679794</v>
      </c>
      <c r="F52" s="482">
        <v>12679794</v>
      </c>
      <c r="G52" s="637">
        <v>12679794</v>
      </c>
      <c r="H52" s="265">
        <v>0</v>
      </c>
      <c r="I52" s="636">
        <v>0</v>
      </c>
      <c r="J52" s="811"/>
      <c r="K52" s="811"/>
      <c r="L52" s="69"/>
      <c r="M52" s="19"/>
      <c r="N52" s="19"/>
      <c r="O52" s="19"/>
      <c r="P52" s="19"/>
      <c r="Q52" s="19"/>
      <c r="R52" s="19"/>
      <c r="S52" s="19"/>
      <c r="T52" s="19"/>
      <c r="U52" s="19"/>
      <c r="V52" s="19"/>
      <c r="W52" s="19"/>
      <c r="X52" s="19"/>
      <c r="Y52" s="19"/>
      <c r="Z52" s="19"/>
      <c r="AA52" s="19"/>
      <c r="AB52" s="19"/>
    </row>
    <row r="53" spans="1:28">
      <c r="A53" s="19"/>
      <c r="B53" s="159" t="s">
        <v>267</v>
      </c>
      <c r="C53" s="160"/>
      <c r="D53" s="160"/>
      <c r="E53" s="166">
        <v>6372468</v>
      </c>
      <c r="F53" s="482">
        <v>5905440</v>
      </c>
      <c r="G53" s="637">
        <v>5906590</v>
      </c>
      <c r="H53" s="265">
        <v>1.9473570131946138E-4</v>
      </c>
      <c r="I53" s="636">
        <v>-7.3107938713854667E-2</v>
      </c>
      <c r="J53" s="811"/>
      <c r="K53" s="811"/>
      <c r="L53" s="69"/>
      <c r="M53" s="19"/>
      <c r="N53" s="19"/>
      <c r="O53" s="19"/>
      <c r="P53" s="19"/>
      <c r="Q53" s="19"/>
      <c r="R53" s="19"/>
      <c r="S53" s="19"/>
      <c r="T53" s="19"/>
      <c r="U53" s="19"/>
      <c r="V53" s="19"/>
      <c r="W53" s="19"/>
      <c r="X53" s="19"/>
      <c r="Y53" s="19"/>
      <c r="Z53" s="19"/>
      <c r="AA53" s="19"/>
      <c r="AB53" s="19"/>
    </row>
    <row r="54" spans="1:28">
      <c r="A54" s="19"/>
      <c r="B54" s="159" t="s">
        <v>462</v>
      </c>
      <c r="C54" s="160"/>
      <c r="D54" s="160"/>
      <c r="E54" s="166">
        <v>-97152</v>
      </c>
      <c r="F54" s="482">
        <v>140002</v>
      </c>
      <c r="G54" s="637">
        <v>282927</v>
      </c>
      <c r="H54" s="265" t="s">
        <v>549</v>
      </c>
      <c r="I54" s="636" t="s">
        <v>549</v>
      </c>
      <c r="J54" s="811"/>
      <c r="K54" s="811"/>
      <c r="L54" s="69"/>
      <c r="M54" s="19"/>
      <c r="N54" s="19"/>
      <c r="O54" s="19"/>
      <c r="P54" s="19"/>
      <c r="Q54" s="19"/>
      <c r="R54" s="19"/>
      <c r="S54" s="19"/>
      <c r="T54" s="19"/>
      <c r="U54" s="19"/>
      <c r="V54" s="19"/>
      <c r="W54" s="19"/>
      <c r="X54" s="19"/>
      <c r="Y54" s="19"/>
      <c r="Z54" s="19"/>
      <c r="AA54" s="19"/>
      <c r="AB54" s="19"/>
    </row>
    <row r="55" spans="1:28">
      <c r="A55" s="19"/>
      <c r="B55" s="159" t="s">
        <v>296</v>
      </c>
      <c r="C55" s="160"/>
      <c r="D55" s="160"/>
      <c r="E55" s="166">
        <v>4674213</v>
      </c>
      <c r="F55" s="482">
        <v>4176630</v>
      </c>
      <c r="G55" s="637">
        <v>5926516</v>
      </c>
      <c r="H55" s="265">
        <v>0.41897079703014151</v>
      </c>
      <c r="I55" s="636">
        <v>0.26791740128231212</v>
      </c>
      <c r="J55" s="811"/>
      <c r="K55" s="811"/>
      <c r="L55" s="69"/>
      <c r="M55" s="19"/>
      <c r="N55" s="19"/>
      <c r="O55" s="19"/>
      <c r="P55" s="19"/>
      <c r="Q55" s="19"/>
      <c r="R55" s="19"/>
      <c r="S55" s="19"/>
      <c r="T55" s="19"/>
      <c r="U55" s="19"/>
      <c r="V55" s="19"/>
      <c r="W55" s="19"/>
      <c r="X55" s="19"/>
      <c r="Y55" s="19"/>
      <c r="Z55" s="19"/>
      <c r="AA55" s="19"/>
      <c r="AB55" s="19"/>
    </row>
    <row r="56" spans="1:28">
      <c r="A56" s="19"/>
      <c r="B56" s="159"/>
      <c r="C56" s="160"/>
      <c r="D56" s="160"/>
      <c r="E56" s="166"/>
      <c r="F56" s="482"/>
      <c r="G56" s="637"/>
      <c r="H56" s="265"/>
      <c r="I56" s="636"/>
      <c r="J56" s="811"/>
      <c r="K56" s="811"/>
      <c r="L56" s="69"/>
      <c r="M56" s="19"/>
      <c r="N56" s="19"/>
      <c r="O56" s="19"/>
      <c r="P56" s="19"/>
      <c r="Q56" s="19"/>
      <c r="R56" s="19"/>
      <c r="S56" s="19"/>
      <c r="T56" s="19"/>
      <c r="U56" s="19"/>
      <c r="V56" s="19"/>
      <c r="W56" s="19"/>
      <c r="X56" s="19"/>
      <c r="Y56" s="19"/>
      <c r="Z56" s="19"/>
      <c r="AA56" s="19"/>
      <c r="AB56" s="19"/>
    </row>
    <row r="57" spans="1:28">
      <c r="A57" s="19"/>
      <c r="B57" s="161"/>
      <c r="C57" s="160"/>
      <c r="D57" s="160"/>
      <c r="E57" s="166"/>
      <c r="F57" s="482"/>
      <c r="G57" s="637"/>
      <c r="H57" s="265"/>
      <c r="I57" s="636"/>
      <c r="J57" s="811"/>
      <c r="K57" s="811"/>
      <c r="L57" s="69"/>
      <c r="M57" s="19"/>
      <c r="N57" s="19"/>
      <c r="O57" s="19"/>
      <c r="P57" s="19"/>
      <c r="Q57" s="19"/>
      <c r="R57" s="19"/>
      <c r="S57" s="19"/>
      <c r="T57" s="19"/>
      <c r="U57" s="19"/>
      <c r="V57" s="19"/>
      <c r="W57" s="19"/>
      <c r="X57" s="19"/>
      <c r="Y57" s="19"/>
      <c r="Z57" s="19"/>
      <c r="AA57" s="19"/>
      <c r="AB57" s="19"/>
    </row>
    <row r="58" spans="1:28">
      <c r="A58" s="19"/>
      <c r="B58" s="1965" t="s">
        <v>397</v>
      </c>
      <c r="C58" s="1966"/>
      <c r="D58" s="1966"/>
      <c r="E58" s="168">
        <v>23629323</v>
      </c>
      <c r="F58" s="503">
        <v>22901866</v>
      </c>
      <c r="G58" s="635">
        <v>24795827</v>
      </c>
      <c r="H58" s="801">
        <v>8.2698981820957293E-2</v>
      </c>
      <c r="I58" s="802">
        <v>4.9366797347516048E-2</v>
      </c>
      <c r="J58" s="811"/>
      <c r="K58" s="811"/>
      <c r="L58" s="69"/>
      <c r="M58" s="19"/>
      <c r="N58" s="19"/>
      <c r="O58" s="19"/>
      <c r="P58" s="19"/>
      <c r="Q58" s="19"/>
      <c r="R58" s="19"/>
      <c r="S58" s="19"/>
      <c r="T58" s="19"/>
      <c r="U58" s="19"/>
      <c r="V58" s="19"/>
      <c r="W58" s="19"/>
      <c r="X58" s="19"/>
      <c r="Y58" s="19"/>
      <c r="Z58" s="19"/>
      <c r="AA58" s="19"/>
      <c r="AB58" s="19"/>
    </row>
    <row r="59" spans="1:28">
      <c r="A59" s="19"/>
      <c r="B59" s="74"/>
      <c r="C59" s="72"/>
      <c r="D59" s="72"/>
      <c r="E59" s="168"/>
      <c r="F59" s="503"/>
      <c r="G59" s="635"/>
      <c r="H59" s="265"/>
      <c r="I59" s="636"/>
      <c r="J59" s="811"/>
      <c r="K59" s="811"/>
      <c r="L59" s="69"/>
      <c r="M59" s="19"/>
      <c r="N59" s="19"/>
      <c r="O59" s="19"/>
      <c r="P59" s="19"/>
      <c r="Q59" s="19"/>
      <c r="R59" s="19"/>
      <c r="S59" s="19"/>
      <c r="T59" s="19"/>
      <c r="U59" s="19"/>
      <c r="V59" s="19"/>
      <c r="W59" s="19"/>
      <c r="X59" s="19"/>
      <c r="Y59" s="19"/>
      <c r="Z59" s="19"/>
      <c r="AA59" s="19"/>
      <c r="AB59" s="19"/>
    </row>
    <row r="60" spans="1:28">
      <c r="A60" s="19"/>
      <c r="B60" s="1937" t="s">
        <v>398</v>
      </c>
      <c r="C60" s="1938"/>
      <c r="D60" s="1938"/>
      <c r="E60" s="168">
        <v>189280538</v>
      </c>
      <c r="F60" s="503">
        <v>195815653</v>
      </c>
      <c r="G60" s="635">
        <v>191422677</v>
      </c>
      <c r="H60" s="801">
        <v>-2.2434243293103846E-2</v>
      </c>
      <c r="I60" s="802">
        <v>1.1317270241486739E-2</v>
      </c>
      <c r="J60" s="811"/>
      <c r="K60" s="811"/>
      <c r="L60" s="69"/>
      <c r="M60" s="19"/>
      <c r="N60" s="19"/>
      <c r="O60" s="19"/>
      <c r="P60" s="19"/>
      <c r="Q60" s="19"/>
      <c r="R60" s="19"/>
      <c r="S60" s="19"/>
      <c r="T60" s="19"/>
      <c r="U60" s="19"/>
      <c r="V60" s="19"/>
      <c r="W60" s="19"/>
      <c r="X60" s="19"/>
      <c r="Y60" s="19"/>
      <c r="Z60" s="19"/>
      <c r="AA60" s="19"/>
      <c r="AB60" s="19"/>
    </row>
    <row r="61" spans="1:28">
      <c r="A61" s="19"/>
      <c r="B61" s="67"/>
      <c r="C61" s="66"/>
      <c r="D61" s="66"/>
      <c r="E61" s="168"/>
      <c r="F61" s="503"/>
      <c r="G61" s="635"/>
      <c r="H61" s="265"/>
      <c r="I61" s="636"/>
      <c r="J61" s="811"/>
      <c r="K61" s="812"/>
      <c r="L61" s="69"/>
      <c r="M61" s="19"/>
      <c r="N61" s="19"/>
      <c r="O61" s="19"/>
      <c r="P61" s="19"/>
      <c r="Q61" s="19"/>
      <c r="R61" s="19"/>
      <c r="S61" s="19"/>
      <c r="T61" s="19"/>
      <c r="U61" s="19"/>
      <c r="V61" s="19"/>
      <c r="W61" s="19"/>
      <c r="X61" s="19"/>
      <c r="Y61" s="19"/>
      <c r="Z61" s="19"/>
      <c r="AA61" s="19"/>
      <c r="AB61" s="19"/>
    </row>
    <row r="62" spans="1:28">
      <c r="A62" s="19"/>
      <c r="B62" s="63" t="s">
        <v>211</v>
      </c>
      <c r="C62" s="64"/>
      <c r="D62" s="64"/>
      <c r="E62" s="168">
        <v>147994313</v>
      </c>
      <c r="F62" s="503">
        <v>133060043</v>
      </c>
      <c r="G62" s="635">
        <v>135664961</v>
      </c>
      <c r="H62" s="801">
        <v>1.9577011560112E-2</v>
      </c>
      <c r="I62" s="802">
        <v>-8.3309633661396168E-2</v>
      </c>
      <c r="J62" s="811"/>
      <c r="K62" s="811"/>
      <c r="L62" s="69"/>
      <c r="M62" s="19"/>
      <c r="N62" s="19"/>
      <c r="O62" s="19"/>
      <c r="P62" s="19"/>
      <c r="Q62" s="19"/>
      <c r="R62" s="19"/>
      <c r="S62" s="19"/>
      <c r="T62" s="19"/>
      <c r="U62" s="19"/>
      <c r="V62" s="19"/>
      <c r="W62" s="19"/>
      <c r="X62" s="19"/>
      <c r="Y62" s="19"/>
      <c r="Z62" s="19"/>
      <c r="AA62" s="19"/>
      <c r="AB62" s="19"/>
    </row>
    <row r="63" spans="1:28">
      <c r="A63" s="19"/>
      <c r="B63" s="67" t="s">
        <v>399</v>
      </c>
      <c r="C63" s="64"/>
      <c r="D63" s="64"/>
      <c r="E63" s="166">
        <v>20008285</v>
      </c>
      <c r="F63" s="482">
        <v>20571287</v>
      </c>
      <c r="G63" s="637">
        <v>20908399</v>
      </c>
      <c r="H63" s="265">
        <v>1.6387501666764944E-2</v>
      </c>
      <c r="I63" s="636">
        <v>4.4987064108692972E-2</v>
      </c>
      <c r="J63" s="811"/>
      <c r="K63" s="811"/>
      <c r="L63" s="69"/>
      <c r="M63" s="19"/>
      <c r="N63" s="19"/>
      <c r="O63" s="19"/>
      <c r="P63" s="19"/>
      <c r="Q63" s="19"/>
      <c r="R63" s="19"/>
      <c r="S63" s="19"/>
      <c r="T63" s="19"/>
      <c r="U63" s="19"/>
      <c r="V63" s="19"/>
      <c r="W63" s="19"/>
      <c r="X63" s="19"/>
      <c r="Y63" s="19"/>
      <c r="Z63" s="19"/>
      <c r="AA63" s="19"/>
      <c r="AB63" s="19"/>
    </row>
    <row r="64" spans="1:28">
      <c r="A64" s="19"/>
      <c r="B64" s="67" t="s">
        <v>400</v>
      </c>
      <c r="C64" s="66"/>
      <c r="D64" s="66"/>
      <c r="E64" s="166">
        <v>77032694</v>
      </c>
      <c r="F64" s="482">
        <v>69917928</v>
      </c>
      <c r="G64" s="637">
        <v>68251113</v>
      </c>
      <c r="H64" s="265">
        <v>-2.3839593759128561E-2</v>
      </c>
      <c r="I64" s="636">
        <v>-0.11399810319498888</v>
      </c>
      <c r="J64" s="811"/>
      <c r="K64" s="811"/>
      <c r="L64" s="69"/>
      <c r="M64" s="19"/>
      <c r="N64" s="19"/>
      <c r="O64" s="19"/>
      <c r="P64" s="19"/>
      <c r="Q64" s="19"/>
      <c r="R64" s="19"/>
      <c r="S64" s="19"/>
      <c r="T64" s="19"/>
      <c r="U64" s="19"/>
      <c r="V64" s="19"/>
      <c r="W64" s="19"/>
      <c r="X64" s="19"/>
      <c r="Y64" s="19"/>
      <c r="Z64" s="19"/>
      <c r="AA64" s="19"/>
      <c r="AB64" s="19"/>
    </row>
    <row r="65" spans="1:28" ht="14.5" thickBot="1">
      <c r="A65" s="19"/>
      <c r="B65" s="75" t="s">
        <v>401</v>
      </c>
      <c r="C65" s="1639"/>
      <c r="D65" s="1639"/>
      <c r="E65" s="169">
        <v>50953334</v>
      </c>
      <c r="F65" s="1687">
        <v>42570828</v>
      </c>
      <c r="G65" s="1688">
        <v>46505449</v>
      </c>
      <c r="H65" s="266">
        <v>9.2425287100358966E-2</v>
      </c>
      <c r="I65" s="1689">
        <v>-8.7293306459593004E-2</v>
      </c>
      <c r="J65" s="811"/>
      <c r="K65" s="811"/>
      <c r="L65" s="69"/>
      <c r="M65" s="19"/>
      <c r="N65" s="19"/>
      <c r="O65" s="19"/>
      <c r="P65" s="19"/>
      <c r="Q65" s="19"/>
      <c r="R65" s="19"/>
      <c r="S65" s="19"/>
      <c r="T65" s="19"/>
      <c r="U65" s="19"/>
      <c r="V65" s="19"/>
      <c r="W65" s="19"/>
      <c r="X65" s="19"/>
      <c r="Y65" s="19"/>
      <c r="Z65" s="19"/>
      <c r="AA65" s="19"/>
      <c r="AB65" s="19"/>
    </row>
    <row r="66" spans="1:28" ht="15" customHeight="1">
      <c r="A66" s="19"/>
      <c r="B66" s="65"/>
      <c r="C66" s="65"/>
      <c r="D66" s="65"/>
      <c r="E66" s="157"/>
      <c r="F66" s="157"/>
      <c r="G66" s="157"/>
      <c r="H66" s="162"/>
      <c r="I66" s="162"/>
      <c r="J66" s="19"/>
      <c r="K66" s="19"/>
      <c r="L66" s="19"/>
      <c r="M66" s="19"/>
      <c r="N66" s="19"/>
      <c r="O66" s="19"/>
      <c r="P66" s="19"/>
      <c r="Q66" s="19"/>
      <c r="R66" s="19"/>
      <c r="S66" s="19"/>
      <c r="T66" s="19"/>
      <c r="U66" s="19"/>
      <c r="V66" s="19"/>
      <c r="W66" s="19"/>
      <c r="X66" s="19"/>
      <c r="Y66" s="19"/>
      <c r="Z66" s="19"/>
      <c r="AA66" s="19"/>
      <c r="AB66" s="19"/>
    </row>
    <row r="67" spans="1:28" ht="15" customHeight="1">
      <c r="A67" s="19"/>
      <c r="B67" s="1958" t="s">
        <v>463</v>
      </c>
      <c r="C67" s="1959"/>
      <c r="D67" s="1959"/>
      <c r="E67" s="1959"/>
      <c r="F67" s="1959"/>
      <c r="G67" s="1959"/>
      <c r="H67" s="1959"/>
      <c r="I67" s="1959"/>
      <c r="J67" s="19"/>
      <c r="K67" s="19"/>
      <c r="L67" s="19"/>
      <c r="M67" s="19"/>
      <c r="N67" s="19"/>
      <c r="O67" s="19"/>
      <c r="P67" s="19"/>
      <c r="Q67" s="19"/>
      <c r="R67" s="19"/>
      <c r="S67" s="19"/>
      <c r="T67" s="19"/>
      <c r="U67" s="19"/>
      <c r="V67" s="19"/>
      <c r="W67" s="19"/>
      <c r="X67" s="19"/>
      <c r="Y67" s="19"/>
      <c r="Z67" s="19"/>
      <c r="AA67" s="19"/>
      <c r="AB67" s="19"/>
    </row>
    <row r="68" spans="1:28" ht="15" customHeight="1">
      <c r="A68" s="19"/>
      <c r="B68" s="1956" t="s">
        <v>464</v>
      </c>
      <c r="C68" s="1957"/>
      <c r="D68" s="1957"/>
      <c r="E68" s="1957"/>
      <c r="F68" s="1957"/>
      <c r="G68" s="1957"/>
      <c r="H68" s="1957"/>
      <c r="I68" s="1957"/>
      <c r="J68" s="19"/>
      <c r="K68" s="19"/>
      <c r="L68" s="19"/>
      <c r="M68" s="19"/>
      <c r="N68" s="19"/>
      <c r="O68" s="19"/>
      <c r="P68" s="19"/>
      <c r="Q68" s="19"/>
      <c r="R68" s="19"/>
      <c r="S68" s="19"/>
      <c r="T68" s="19"/>
      <c r="U68" s="19"/>
      <c r="V68" s="19"/>
      <c r="W68" s="19"/>
      <c r="X68" s="19"/>
      <c r="Y68" s="19"/>
      <c r="Z68" s="19"/>
      <c r="AA68" s="19"/>
      <c r="AB68" s="19"/>
    </row>
    <row r="69" spans="1:28" ht="19" customHeight="1">
      <c r="A69" s="19"/>
      <c r="B69" s="1956" t="s">
        <v>465</v>
      </c>
      <c r="C69" s="1957"/>
      <c r="D69" s="1957"/>
      <c r="E69" s="1957"/>
      <c r="F69" s="1957"/>
      <c r="G69" s="1957"/>
      <c r="H69" s="1957"/>
      <c r="I69" s="1957"/>
      <c r="J69" s="19"/>
      <c r="K69" s="19"/>
      <c r="L69" s="19"/>
      <c r="M69" s="19"/>
      <c r="N69" s="19"/>
      <c r="O69" s="19"/>
      <c r="P69" s="19"/>
      <c r="Q69" s="19"/>
      <c r="R69" s="19"/>
      <c r="S69" s="19"/>
      <c r="T69" s="19"/>
      <c r="U69" s="19"/>
      <c r="V69" s="19"/>
      <c r="W69" s="19"/>
      <c r="X69" s="19"/>
      <c r="Y69" s="19"/>
      <c r="Z69" s="19"/>
      <c r="AA69" s="19"/>
      <c r="AB69" s="19"/>
    </row>
    <row r="70" spans="1:28">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row>
    <row r="71" spans="1:28">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row>
    <row r="72" spans="1:28">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row>
    <row r="73" spans="1:28">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row>
  </sheetData>
  <mergeCells count="24">
    <mergeCell ref="B69:I69"/>
    <mergeCell ref="Y2:AB4"/>
    <mergeCell ref="B5:D5"/>
    <mergeCell ref="Z6:AB6"/>
    <mergeCell ref="B2:I4"/>
    <mergeCell ref="M2:R4"/>
    <mergeCell ref="N6:P6"/>
    <mergeCell ref="Q6:R6"/>
    <mergeCell ref="E6:G6"/>
    <mergeCell ref="H6:I6"/>
    <mergeCell ref="S6:T6"/>
    <mergeCell ref="AC6:AD6"/>
    <mergeCell ref="M46:R47"/>
    <mergeCell ref="B68:I68"/>
    <mergeCell ref="B67:I67"/>
    <mergeCell ref="B8:D8"/>
    <mergeCell ref="B12:D12"/>
    <mergeCell ref="M44:R44"/>
    <mergeCell ref="B33:D33"/>
    <mergeCell ref="B31:D31"/>
    <mergeCell ref="B7:D7"/>
    <mergeCell ref="B58:D58"/>
    <mergeCell ref="B60:D60"/>
    <mergeCell ref="B48:D48"/>
  </mergeCells>
  <hyperlinks>
    <hyperlink ref="A1" location="Index!A1" display="Back to index" xr:uid="{AB54FC70-FE3D-4FE6-881C-DA7110B1D97A}"/>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CE12-08AC-4D62-AC41-7327CE70D9B1}">
  <sheetPr>
    <tabColor rgb="FF2AD2C9"/>
  </sheetPr>
  <dimension ref="B1:G12"/>
  <sheetViews>
    <sheetView showGridLines="0" zoomScale="85" zoomScaleNormal="85" workbookViewId="0">
      <selection activeCell="F16" sqref="F16"/>
    </sheetView>
  </sheetViews>
  <sheetFormatPr baseColWidth="10" defaultRowHeight="14.5"/>
  <cols>
    <col min="2" max="2" width="44.453125" customWidth="1"/>
  </cols>
  <sheetData>
    <row r="1" spans="2:7" ht="15" thickBot="1"/>
    <row r="2" spans="2:7" ht="15" thickBot="1">
      <c r="B2" s="1207" t="s">
        <v>550</v>
      </c>
      <c r="C2" s="1208" t="s">
        <v>551</v>
      </c>
      <c r="D2" s="1209" t="s">
        <v>552</v>
      </c>
      <c r="E2" s="1208">
        <v>2024</v>
      </c>
      <c r="F2" s="1208" t="s">
        <v>661</v>
      </c>
      <c r="G2" s="1208" t="s">
        <v>662</v>
      </c>
    </row>
    <row r="3" spans="2:7" ht="15" thickBot="1">
      <c r="B3" s="1796" t="s">
        <v>553</v>
      </c>
      <c r="C3" s="1797"/>
      <c r="D3" s="1797"/>
      <c r="E3" s="1797"/>
      <c r="F3" s="1797"/>
      <c r="G3" s="1798"/>
    </row>
    <row r="4" spans="2:7" ht="27.5" thickBot="1">
      <c r="B4" s="1378" t="s">
        <v>722</v>
      </c>
      <c r="C4" s="1379" t="s">
        <v>554</v>
      </c>
      <c r="D4" s="1380" t="s">
        <v>562</v>
      </c>
      <c r="E4" s="1379">
        <v>5.7</v>
      </c>
      <c r="F4" s="1379">
        <v>4.2</v>
      </c>
      <c r="G4" s="1381">
        <v>6.1</v>
      </c>
    </row>
    <row r="5" spans="2:7" ht="15" thickBot="1">
      <c r="B5" s="1382" t="s">
        <v>555</v>
      </c>
      <c r="C5" s="1379" t="s">
        <v>556</v>
      </c>
      <c r="D5" s="1380" t="s">
        <v>562</v>
      </c>
      <c r="E5" s="1383">
        <v>2.67</v>
      </c>
      <c r="F5" s="1383" t="s">
        <v>557</v>
      </c>
      <c r="G5" s="1383">
        <v>2.9</v>
      </c>
    </row>
    <row r="6" spans="2:7" ht="15" thickBot="1">
      <c r="B6" s="1799" t="s">
        <v>558</v>
      </c>
      <c r="C6" s="1800"/>
      <c r="D6" s="1800"/>
      <c r="E6" s="1800"/>
      <c r="F6" s="1800"/>
      <c r="G6" s="1801"/>
    </row>
    <row r="7" spans="2:7" ht="25.5" thickBot="1">
      <c r="B7" s="1384" t="s">
        <v>559</v>
      </c>
      <c r="C7" s="1385" t="s">
        <v>560</v>
      </c>
      <c r="D7" s="1380" t="s">
        <v>564</v>
      </c>
      <c r="E7" s="1210">
        <v>11356</v>
      </c>
      <c r="F7" s="1210">
        <v>11303</v>
      </c>
      <c r="G7" s="1210">
        <v>11894</v>
      </c>
    </row>
    <row r="8" spans="2:7" ht="15" thickBot="1">
      <c r="B8" s="1382" t="s">
        <v>719</v>
      </c>
      <c r="C8" s="1379" t="s">
        <v>561</v>
      </c>
      <c r="D8" s="1386" t="s">
        <v>563</v>
      </c>
      <c r="E8" s="1387" t="s">
        <v>699</v>
      </c>
      <c r="F8" s="1385">
        <v>796</v>
      </c>
      <c r="G8" s="1210" t="s">
        <v>723</v>
      </c>
    </row>
    <row r="9" spans="2:7">
      <c r="B9" s="1388"/>
      <c r="C9" s="1388"/>
      <c r="D9" s="1388"/>
      <c r="E9" s="1388"/>
      <c r="F9" s="1388"/>
      <c r="G9" s="1388"/>
    </row>
    <row r="10" spans="2:7">
      <c r="B10" s="1211" t="s">
        <v>700</v>
      </c>
      <c r="C10" s="1388"/>
      <c r="D10" s="1388"/>
      <c r="E10" s="1388"/>
      <c r="F10" s="1388"/>
      <c r="G10" s="1388"/>
    </row>
    <row r="11" spans="2:7">
      <c r="B11" s="1211" t="s">
        <v>701</v>
      </c>
      <c r="C11" s="1388"/>
      <c r="D11" s="1388"/>
      <c r="E11" s="1388"/>
      <c r="F11" s="1388"/>
      <c r="G11" s="1388"/>
    </row>
    <row r="12" spans="2:7">
      <c r="B12" s="1211"/>
    </row>
  </sheetData>
  <mergeCells count="2">
    <mergeCell ref="B3:G3"/>
    <mergeCell ref="B6:G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codeName="Hoja31">
    <tabColor rgb="FF2AD2C9"/>
  </sheetPr>
  <dimension ref="A1:L58"/>
  <sheetViews>
    <sheetView showGridLines="0" topLeftCell="A26" zoomScale="96" zoomScaleNormal="96" workbookViewId="0">
      <selection activeCell="G38" sqref="G38"/>
    </sheetView>
  </sheetViews>
  <sheetFormatPr baseColWidth="10" defaultColWidth="11.453125" defaultRowHeight="14"/>
  <cols>
    <col min="1" max="1" width="11.453125" style="8"/>
    <col min="2" max="2" width="59.81640625" style="187" customWidth="1"/>
    <col min="3" max="4" width="14.453125" style="8" bestFit="1" customWidth="1"/>
    <col min="5" max="5" width="14" style="8" bestFit="1" customWidth="1"/>
    <col min="6" max="7" width="11.453125" style="8"/>
    <col min="8" max="8" width="10.1796875" style="8" bestFit="1" customWidth="1"/>
    <col min="9" max="9" width="13.453125" style="8" bestFit="1" customWidth="1"/>
    <col min="10" max="10" width="17.54296875" style="8" bestFit="1" customWidth="1"/>
    <col min="11" max="16384" width="11.453125" style="8"/>
  </cols>
  <sheetData>
    <row r="1" spans="1:12" ht="14.5">
      <c r="A1" s="422" t="s">
        <v>21</v>
      </c>
      <c r="B1" s="182"/>
      <c r="C1"/>
      <c r="D1"/>
      <c r="E1"/>
      <c r="F1"/>
      <c r="G1"/>
    </row>
    <row r="2" spans="1:12" ht="14.5">
      <c r="A2"/>
      <c r="B2" s="1975" t="s">
        <v>476</v>
      </c>
      <c r="C2" s="1975"/>
      <c r="D2" s="1975"/>
      <c r="E2" s="1975"/>
      <c r="F2" s="1975"/>
      <c r="G2" s="1975"/>
      <c r="H2" s="141"/>
      <c r="I2" s="141"/>
      <c r="J2" s="141"/>
      <c r="K2" s="141"/>
      <c r="L2" s="141"/>
    </row>
    <row r="3" spans="1:12" ht="14.5">
      <c r="A3"/>
      <c r="B3" s="1975" t="s">
        <v>477</v>
      </c>
      <c r="C3" s="1975"/>
      <c r="D3" s="1975"/>
      <c r="E3" s="1975"/>
      <c r="F3" s="1975"/>
      <c r="G3" s="1975"/>
      <c r="H3" s="141"/>
      <c r="I3" s="141"/>
      <c r="J3" s="141"/>
      <c r="K3" s="141"/>
      <c r="L3" s="141"/>
    </row>
    <row r="4" spans="1:12" ht="15" thickBot="1">
      <c r="A4"/>
      <c r="B4" s="1690" t="s">
        <v>21</v>
      </c>
      <c r="C4" s="172"/>
      <c r="D4" s="172"/>
      <c r="E4" s="172"/>
      <c r="F4" s="172"/>
      <c r="G4" s="172"/>
      <c r="H4" s="141"/>
      <c r="I4" s="141"/>
      <c r="J4" s="141"/>
      <c r="K4" s="141"/>
      <c r="L4" s="141"/>
    </row>
    <row r="5" spans="1:12" ht="14.5">
      <c r="A5"/>
      <c r="B5" s="781"/>
      <c r="C5" s="1976" t="s">
        <v>43</v>
      </c>
      <c r="D5" s="1977"/>
      <c r="E5" s="1977"/>
      <c r="F5" s="1976" t="s">
        <v>42</v>
      </c>
      <c r="G5" s="1978"/>
      <c r="H5" s="141"/>
      <c r="I5" s="141"/>
      <c r="J5" s="141"/>
      <c r="K5" s="141"/>
      <c r="L5" s="141"/>
    </row>
    <row r="6" spans="1:12" ht="15" thickBot="1">
      <c r="A6"/>
      <c r="B6" s="1691"/>
      <c r="C6" s="1135" t="s">
        <v>663</v>
      </c>
      <c r="D6" s="1136" t="s">
        <v>541</v>
      </c>
      <c r="E6" s="1137" t="s">
        <v>664</v>
      </c>
      <c r="F6" s="28" t="s">
        <v>26</v>
      </c>
      <c r="G6" s="782" t="s">
        <v>27</v>
      </c>
      <c r="H6" s="141"/>
      <c r="I6" s="141"/>
      <c r="J6" s="141"/>
      <c r="K6" s="141"/>
      <c r="L6" s="141"/>
    </row>
    <row r="7" spans="1:12" ht="14.5">
      <c r="A7"/>
      <c r="B7" s="1131" t="s">
        <v>347</v>
      </c>
      <c r="C7" s="783"/>
      <c r="D7" s="1692"/>
      <c r="E7" s="784"/>
      <c r="F7" s="785"/>
      <c r="G7" s="786"/>
      <c r="H7" s="141"/>
      <c r="I7" s="141"/>
      <c r="J7" s="141"/>
      <c r="K7" s="141"/>
      <c r="L7" s="141"/>
    </row>
    <row r="8" spans="1:12" ht="14.5">
      <c r="A8"/>
      <c r="B8" s="1132" t="s">
        <v>138</v>
      </c>
      <c r="C8" s="231">
        <v>2385328</v>
      </c>
      <c r="D8" s="1068">
        <v>1646883</v>
      </c>
      <c r="E8" s="787">
        <v>1218865</v>
      </c>
      <c r="F8" s="222">
        <v>-0.25989581530685546</v>
      </c>
      <c r="G8" s="788">
        <v>-0.48901576638516797</v>
      </c>
      <c r="H8" s="811"/>
      <c r="I8" s="811"/>
      <c r="J8" s="141"/>
      <c r="K8" s="141"/>
      <c r="L8" s="141"/>
    </row>
    <row r="9" spans="1:12" ht="14.5">
      <c r="A9"/>
      <c r="B9" s="1132" t="s">
        <v>185</v>
      </c>
      <c r="C9" s="231">
        <v>1495591</v>
      </c>
      <c r="D9" s="1068">
        <v>1248084</v>
      </c>
      <c r="E9" s="787">
        <v>685760</v>
      </c>
      <c r="F9" s="222">
        <v>-0.45054980273763623</v>
      </c>
      <c r="G9" s="788">
        <v>-0.54147892037328393</v>
      </c>
      <c r="H9" s="811"/>
      <c r="I9" s="811"/>
      <c r="J9" s="141"/>
      <c r="K9" s="141"/>
      <c r="L9" s="141"/>
    </row>
    <row r="10" spans="1:12" ht="14.5">
      <c r="A10"/>
      <c r="B10" s="1133" t="s">
        <v>59</v>
      </c>
      <c r="C10" s="232">
        <v>10228586</v>
      </c>
      <c r="D10" s="1069">
        <v>6293810</v>
      </c>
      <c r="E10" s="789">
        <v>4189040</v>
      </c>
      <c r="F10" s="224">
        <v>-0.33441905618377421</v>
      </c>
      <c r="G10" s="790">
        <v>-0.59045756666659499</v>
      </c>
      <c r="H10" s="811"/>
      <c r="I10" s="811"/>
      <c r="J10" s="141"/>
      <c r="K10" s="141"/>
      <c r="L10" s="141"/>
    </row>
    <row r="11" spans="1:12" ht="14.5">
      <c r="A11"/>
      <c r="B11" s="1134" t="s">
        <v>362</v>
      </c>
      <c r="C11" s="231">
        <v>9891230</v>
      </c>
      <c r="D11" s="1068">
        <v>6075092</v>
      </c>
      <c r="E11" s="787">
        <v>4050247</v>
      </c>
      <c r="F11" s="222">
        <v>-0.33330277138189845</v>
      </c>
      <c r="G11" s="788">
        <v>-0.59052140128174146</v>
      </c>
      <c r="H11" s="811"/>
      <c r="I11" s="811"/>
      <c r="J11" s="141"/>
      <c r="K11" s="141"/>
      <c r="L11" s="141"/>
    </row>
    <row r="12" spans="1:12" ht="14.5">
      <c r="A12"/>
      <c r="B12" s="1134" t="s">
        <v>363</v>
      </c>
      <c r="C12" s="231">
        <v>282934</v>
      </c>
      <c r="D12" s="1068">
        <v>174431</v>
      </c>
      <c r="E12" s="787">
        <v>110562</v>
      </c>
      <c r="F12" s="222">
        <v>-0.36615624516284373</v>
      </c>
      <c r="G12" s="788">
        <v>-0.60923042122897919</v>
      </c>
      <c r="H12" s="811"/>
      <c r="I12" s="811"/>
      <c r="J12" s="141"/>
      <c r="K12" s="141"/>
      <c r="L12" s="141"/>
    </row>
    <row r="13" spans="1:12" ht="14.5">
      <c r="A13"/>
      <c r="B13" s="1134" t="s">
        <v>123</v>
      </c>
      <c r="C13" s="231">
        <v>54422</v>
      </c>
      <c r="D13" s="1068">
        <v>44287</v>
      </c>
      <c r="E13" s="787">
        <v>28231</v>
      </c>
      <c r="F13" s="222">
        <v>-0.36254431322961589</v>
      </c>
      <c r="G13" s="788">
        <v>-0.48125757965528648</v>
      </c>
      <c r="H13" s="811"/>
      <c r="I13" s="811"/>
      <c r="J13" s="141"/>
      <c r="K13" s="141"/>
      <c r="L13" s="141"/>
    </row>
    <row r="14" spans="1:12" ht="14.5">
      <c r="A14"/>
      <c r="B14" s="1134" t="s">
        <v>443</v>
      </c>
      <c r="C14" s="231">
        <v>-365686</v>
      </c>
      <c r="D14" s="1068">
        <v>-226534</v>
      </c>
      <c r="E14" s="787">
        <v>-153555</v>
      </c>
      <c r="F14" s="222">
        <v>-0.32215473174004783</v>
      </c>
      <c r="G14" s="788">
        <v>-0.58009056950498517</v>
      </c>
      <c r="H14" s="811"/>
      <c r="I14" s="811"/>
      <c r="J14" s="141"/>
      <c r="K14" s="141"/>
      <c r="L14" s="141"/>
    </row>
    <row r="15" spans="1:12" ht="14.5">
      <c r="A15"/>
      <c r="B15" s="174" t="s">
        <v>366</v>
      </c>
      <c r="C15" s="232">
        <v>9862900</v>
      </c>
      <c r="D15" s="1069">
        <v>6067276</v>
      </c>
      <c r="E15" s="789">
        <v>4035485</v>
      </c>
      <c r="F15" s="224">
        <v>-0.33487696949998647</v>
      </c>
      <c r="G15" s="790">
        <v>-0.59084194303906556</v>
      </c>
      <c r="H15" s="811"/>
      <c r="I15" s="811"/>
      <c r="J15" s="141"/>
      <c r="K15" s="141"/>
      <c r="L15" s="141"/>
    </row>
    <row r="16" spans="1:12" ht="14.5">
      <c r="A16"/>
      <c r="B16" s="175" t="s">
        <v>478</v>
      </c>
      <c r="C16" s="231">
        <v>67289</v>
      </c>
      <c r="D16" s="1068">
        <v>81105</v>
      </c>
      <c r="E16" s="787">
        <v>52161</v>
      </c>
      <c r="F16" s="222">
        <v>-0.35687072313667467</v>
      </c>
      <c r="G16" s="788">
        <v>-0.22482129322771927</v>
      </c>
      <c r="H16" s="811"/>
      <c r="I16" s="811"/>
      <c r="J16" s="141"/>
      <c r="K16" s="141"/>
      <c r="L16" s="141"/>
    </row>
    <row r="17" spans="1:12" ht="14.5">
      <c r="A17"/>
      <c r="B17" s="175" t="s">
        <v>409</v>
      </c>
      <c r="C17" s="231">
        <v>370700</v>
      </c>
      <c r="D17" s="1068">
        <v>210298</v>
      </c>
      <c r="E17" s="787">
        <v>194583</v>
      </c>
      <c r="F17" s="222">
        <v>-7.4727291747900604E-2</v>
      </c>
      <c r="G17" s="788">
        <v>-0.47509306717021849</v>
      </c>
      <c r="H17" s="811"/>
      <c r="I17" s="811"/>
      <c r="J17" s="141"/>
      <c r="K17" s="141"/>
      <c r="L17" s="141"/>
    </row>
    <row r="18" spans="1:12" ht="14.5">
      <c r="A18"/>
      <c r="B18" s="727" t="s">
        <v>479</v>
      </c>
      <c r="C18" s="232">
        <v>14181808</v>
      </c>
      <c r="D18" s="1069">
        <v>9253646</v>
      </c>
      <c r="E18" s="789">
        <v>6186854</v>
      </c>
      <c r="F18" s="224">
        <v>-0.33141445004487957</v>
      </c>
      <c r="G18" s="790">
        <v>-0.56374716115180801</v>
      </c>
      <c r="H18" s="811"/>
      <c r="I18" s="811"/>
      <c r="J18" s="141"/>
      <c r="K18" s="141"/>
      <c r="L18" s="141"/>
    </row>
    <row r="19" spans="1:12" ht="14.5">
      <c r="A19"/>
      <c r="B19" s="174"/>
      <c r="C19" s="231"/>
      <c r="D19" s="1068"/>
      <c r="E19" s="787"/>
      <c r="F19" s="222"/>
      <c r="G19" s="788"/>
      <c r="H19" s="811"/>
      <c r="I19" s="811"/>
      <c r="J19" s="141"/>
      <c r="K19" s="141"/>
      <c r="L19" s="141"/>
    </row>
    <row r="20" spans="1:12" ht="14.5">
      <c r="A20"/>
      <c r="B20" s="174" t="s">
        <v>410</v>
      </c>
      <c r="C20" s="231"/>
      <c r="D20" s="1068"/>
      <c r="E20" s="787"/>
      <c r="F20" s="222"/>
      <c r="G20" s="788"/>
      <c r="H20" s="811"/>
      <c r="I20" s="811"/>
      <c r="J20" s="141"/>
      <c r="K20" s="141"/>
      <c r="L20" s="141"/>
    </row>
    <row r="21" spans="1:12" ht="14.5">
      <c r="A21"/>
      <c r="B21" s="175" t="s">
        <v>60</v>
      </c>
      <c r="C21" s="231">
        <v>12327706</v>
      </c>
      <c r="D21" s="1068">
        <v>7971085</v>
      </c>
      <c r="E21" s="787">
        <v>5195468</v>
      </c>
      <c r="F21" s="222">
        <v>-0.34821068900908725</v>
      </c>
      <c r="G21" s="788">
        <v>-0.57855354434961381</v>
      </c>
      <c r="H21" s="811"/>
      <c r="I21" s="811"/>
      <c r="J21" s="141"/>
      <c r="K21" s="141"/>
      <c r="L21" s="141"/>
    </row>
    <row r="22" spans="1:12" ht="14.5">
      <c r="A22"/>
      <c r="B22" s="175" t="s">
        <v>147</v>
      </c>
      <c r="C22" s="231">
        <v>0</v>
      </c>
      <c r="D22" s="1068">
        <v>0</v>
      </c>
      <c r="E22" s="787">
        <v>0</v>
      </c>
      <c r="F22" s="222" t="s">
        <v>549</v>
      </c>
      <c r="G22" s="788" t="s">
        <v>549</v>
      </c>
      <c r="H22" s="811"/>
      <c r="I22" s="811"/>
      <c r="J22" s="141"/>
      <c r="K22" s="141"/>
      <c r="L22" s="141"/>
    </row>
    <row r="23" spans="1:12" ht="14.5">
      <c r="A23"/>
      <c r="B23" s="175" t="s">
        <v>480</v>
      </c>
      <c r="C23" s="231">
        <v>167652</v>
      </c>
      <c r="D23" s="1068">
        <v>97465</v>
      </c>
      <c r="E23" s="787">
        <v>64048</v>
      </c>
      <c r="F23" s="222">
        <v>-0.34286154004001435</v>
      </c>
      <c r="G23" s="788">
        <v>-0.61797055806074486</v>
      </c>
      <c r="H23" s="811"/>
      <c r="I23" s="811"/>
      <c r="J23" s="141"/>
      <c r="K23" s="141"/>
      <c r="L23" s="141"/>
    </row>
    <row r="24" spans="1:12" ht="14.5">
      <c r="A24"/>
      <c r="B24" s="175" t="s">
        <v>391</v>
      </c>
      <c r="C24" s="231">
        <v>703718</v>
      </c>
      <c r="D24" s="1068">
        <v>475663</v>
      </c>
      <c r="E24" s="787">
        <v>374043</v>
      </c>
      <c r="F24" s="222">
        <v>-0.21363864752986883</v>
      </c>
      <c r="G24" s="788">
        <v>-0.46847600885582008</v>
      </c>
      <c r="H24" s="811"/>
      <c r="I24" s="811"/>
      <c r="J24" s="141"/>
      <c r="K24" s="141"/>
      <c r="L24" s="141"/>
    </row>
    <row r="25" spans="1:12" ht="14.5">
      <c r="A25"/>
      <c r="B25" s="727" t="s">
        <v>481</v>
      </c>
      <c r="C25" s="232">
        <v>13199076</v>
      </c>
      <c r="D25" s="1069">
        <v>8544213</v>
      </c>
      <c r="E25" s="789">
        <v>5633559</v>
      </c>
      <c r="F25" s="224">
        <v>-0.34065794005837635</v>
      </c>
      <c r="G25" s="790">
        <v>-0.5731853502472446</v>
      </c>
      <c r="H25" s="811"/>
      <c r="I25" s="811"/>
      <c r="J25" s="141"/>
      <c r="K25" s="141"/>
      <c r="L25" s="141"/>
    </row>
    <row r="26" spans="1:12" ht="14.5">
      <c r="A26"/>
      <c r="B26" s="183"/>
      <c r="C26" s="231"/>
      <c r="D26" s="1068"/>
      <c r="E26" s="787"/>
      <c r="F26" s="222"/>
      <c r="G26" s="788"/>
      <c r="H26" s="811"/>
      <c r="I26" s="811"/>
      <c r="J26" s="141"/>
      <c r="K26" s="141"/>
      <c r="L26" s="141"/>
    </row>
    <row r="27" spans="1:12" ht="14.5">
      <c r="A27"/>
      <c r="B27" s="174" t="s">
        <v>61</v>
      </c>
      <c r="C27" s="232">
        <v>982732</v>
      </c>
      <c r="D27" s="1069">
        <v>709433</v>
      </c>
      <c r="E27" s="789">
        <v>553295</v>
      </c>
      <c r="F27" s="224">
        <v>-0.2200884368220819</v>
      </c>
      <c r="G27" s="790">
        <v>-0.43698281932408833</v>
      </c>
      <c r="H27" s="811"/>
      <c r="I27" s="811"/>
      <c r="J27" s="141"/>
      <c r="K27" s="141"/>
      <c r="L27" s="141"/>
    </row>
    <row r="28" spans="1:12" ht="14.5">
      <c r="A28"/>
      <c r="B28" s="175"/>
      <c r="C28" s="232"/>
      <c r="D28" s="1069"/>
      <c r="E28" s="789"/>
      <c r="F28" s="224"/>
      <c r="G28" s="790"/>
      <c r="H28" s="811"/>
      <c r="I28" s="811"/>
      <c r="J28" s="141"/>
      <c r="K28" s="141"/>
      <c r="L28" s="141"/>
    </row>
    <row r="29" spans="1:12" ht="15" thickBot="1">
      <c r="A29"/>
      <c r="B29" s="1693" t="s">
        <v>482</v>
      </c>
      <c r="C29" s="233">
        <v>14181808</v>
      </c>
      <c r="D29" s="1694">
        <v>9253646</v>
      </c>
      <c r="E29" s="1695">
        <v>6186854</v>
      </c>
      <c r="F29" s="226">
        <v>-0.33141445004487957</v>
      </c>
      <c r="G29" s="1696">
        <v>-0.56374716115180801</v>
      </c>
      <c r="H29" s="811"/>
      <c r="I29" s="811"/>
      <c r="J29" s="141"/>
      <c r="K29" s="141"/>
      <c r="L29" s="141"/>
    </row>
    <row r="30" spans="1:12" ht="15" thickBot="1">
      <c r="A30"/>
      <c r="B30" s="184"/>
      <c r="C30" s="176"/>
      <c r="D30" s="176"/>
      <c r="E30" s="176"/>
      <c r="F30" s="176"/>
      <c r="G30" s="176"/>
      <c r="H30" s="811"/>
      <c r="I30" s="811"/>
      <c r="J30" s="141"/>
      <c r="K30" s="141"/>
      <c r="L30" s="141"/>
    </row>
    <row r="31" spans="1:12" ht="14.5">
      <c r="A31"/>
      <c r="B31" s="460"/>
      <c r="C31" s="1972" t="s">
        <v>23</v>
      </c>
      <c r="D31" s="1973"/>
      <c r="E31" s="1973"/>
      <c r="F31" s="1972" t="s">
        <v>42</v>
      </c>
      <c r="G31" s="1974"/>
      <c r="H31" s="1955" t="s">
        <v>25</v>
      </c>
      <c r="I31" s="1954"/>
      <c r="J31" s="995" t="s">
        <v>154</v>
      </c>
      <c r="K31" s="141"/>
      <c r="L31" s="141"/>
    </row>
    <row r="32" spans="1:12" ht="15" thickBot="1">
      <c r="A32"/>
      <c r="B32" s="1661"/>
      <c r="C32" s="234" t="s">
        <v>661</v>
      </c>
      <c r="D32" s="803" t="s">
        <v>540</v>
      </c>
      <c r="E32" s="791" t="s">
        <v>662</v>
      </c>
      <c r="F32" s="227" t="s">
        <v>26</v>
      </c>
      <c r="G32" s="773" t="s">
        <v>27</v>
      </c>
      <c r="H32" s="988" t="s">
        <v>663</v>
      </c>
      <c r="I32" s="1490" t="s">
        <v>664</v>
      </c>
      <c r="J32" s="978" t="s">
        <v>678</v>
      </c>
      <c r="K32" s="141"/>
      <c r="L32" s="141"/>
    </row>
    <row r="33" spans="1:12" ht="14.5">
      <c r="A33"/>
      <c r="B33" s="1316" t="s">
        <v>483</v>
      </c>
      <c r="C33" s="566">
        <v>91048</v>
      </c>
      <c r="D33" s="1067">
        <v>71066</v>
      </c>
      <c r="E33" s="792">
        <v>41983</v>
      </c>
      <c r="F33" s="558">
        <v>-0.40923929868010023</v>
      </c>
      <c r="G33" s="793">
        <v>-0.53889157367542395</v>
      </c>
      <c r="H33" s="1067">
        <v>177896</v>
      </c>
      <c r="I33" s="1067">
        <v>113049</v>
      </c>
      <c r="J33" s="1071">
        <v>-0.36452196789135227</v>
      </c>
      <c r="K33" s="141"/>
      <c r="L33" s="141"/>
    </row>
    <row r="34" spans="1:12" ht="14.5">
      <c r="A34"/>
      <c r="B34" s="1317" t="s">
        <v>484</v>
      </c>
      <c r="C34" s="231">
        <v>-23466</v>
      </c>
      <c r="D34" s="1068">
        <v>-5743</v>
      </c>
      <c r="E34" s="787">
        <v>-11042</v>
      </c>
      <c r="F34" s="222">
        <v>0.92268849033606126</v>
      </c>
      <c r="G34" s="788">
        <v>-0.52944685928577517</v>
      </c>
      <c r="H34" s="1068">
        <v>-38119</v>
      </c>
      <c r="I34" s="1068">
        <v>-16785</v>
      </c>
      <c r="J34" s="1058">
        <v>-0.55966840683123897</v>
      </c>
      <c r="K34" s="141"/>
      <c r="L34" s="141"/>
    </row>
    <row r="35" spans="1:12" ht="14.5">
      <c r="A35"/>
      <c r="B35" s="1318" t="s">
        <v>485</v>
      </c>
      <c r="C35" s="232">
        <v>67582</v>
      </c>
      <c r="D35" s="1069">
        <v>65323</v>
      </c>
      <c r="E35" s="789">
        <v>30941</v>
      </c>
      <c r="F35" s="224">
        <v>-0.52633834943281843</v>
      </c>
      <c r="G35" s="790">
        <v>-0.54217099227604981</v>
      </c>
      <c r="H35" s="1069">
        <v>139777</v>
      </c>
      <c r="I35" s="1069">
        <v>96264</v>
      </c>
      <c r="J35" s="1059">
        <v>-0.31130300407076983</v>
      </c>
      <c r="K35" s="141"/>
      <c r="L35" s="141"/>
    </row>
    <row r="36" spans="1:12" ht="14.5">
      <c r="A36"/>
      <c r="B36" s="1317" t="s">
        <v>486</v>
      </c>
      <c r="C36" s="231">
        <v>91766</v>
      </c>
      <c r="D36" s="1068">
        <v>60815</v>
      </c>
      <c r="E36" s="787">
        <v>30938</v>
      </c>
      <c r="F36" s="222">
        <v>-0.4912768231521828</v>
      </c>
      <c r="G36" s="788">
        <v>-0.66285988274524332</v>
      </c>
      <c r="H36" s="1068">
        <v>154514</v>
      </c>
      <c r="I36" s="1068">
        <v>91753</v>
      </c>
      <c r="J36" s="1058">
        <v>-0.40618325847496017</v>
      </c>
      <c r="K36" s="141"/>
      <c r="L36" s="141"/>
    </row>
    <row r="37" spans="1:12" ht="14.5">
      <c r="A37"/>
      <c r="B37" s="1317" t="s">
        <v>50</v>
      </c>
      <c r="C37" s="231">
        <v>-98349</v>
      </c>
      <c r="D37" s="1068">
        <v>-93862</v>
      </c>
      <c r="E37" s="787">
        <v>-44737</v>
      </c>
      <c r="F37" s="222">
        <v>-0.52337474164198505</v>
      </c>
      <c r="G37" s="788">
        <v>-0.54511993004504367</v>
      </c>
      <c r="H37" s="1068">
        <v>-199771</v>
      </c>
      <c r="I37" s="1068">
        <v>-138599</v>
      </c>
      <c r="J37" s="1058">
        <v>-0.30621061114976644</v>
      </c>
      <c r="K37" s="141"/>
      <c r="L37" s="141"/>
    </row>
    <row r="38" spans="1:12" ht="14.5">
      <c r="A38"/>
      <c r="B38" s="1317" t="s">
        <v>487</v>
      </c>
      <c r="C38" s="231">
        <v>-236</v>
      </c>
      <c r="D38" s="1068">
        <v>3768</v>
      </c>
      <c r="E38" s="787">
        <v>2934</v>
      </c>
      <c r="F38" s="222">
        <v>-0.2213375796178344</v>
      </c>
      <c r="G38" s="788" t="s">
        <v>549</v>
      </c>
      <c r="H38" s="1068">
        <v>-399</v>
      </c>
      <c r="I38" s="1068">
        <v>6702</v>
      </c>
      <c r="J38" s="1058" t="s">
        <v>549</v>
      </c>
      <c r="K38" s="141"/>
      <c r="L38" s="141"/>
    </row>
    <row r="39" spans="1:12" ht="14.5">
      <c r="A39"/>
      <c r="B39" s="1317" t="s">
        <v>52</v>
      </c>
      <c r="C39" s="231">
        <v>-27725</v>
      </c>
      <c r="D39" s="1068">
        <v>-11817</v>
      </c>
      <c r="E39" s="787">
        <v>-5846</v>
      </c>
      <c r="F39" s="222">
        <v>-0.5052889904375053</v>
      </c>
      <c r="G39" s="788">
        <v>-0.78914337240757437</v>
      </c>
      <c r="H39" s="1068">
        <v>-40727</v>
      </c>
      <c r="I39" s="1068">
        <v>-17663</v>
      </c>
      <c r="J39" s="1058">
        <v>-0.5663073636653817</v>
      </c>
      <c r="K39" s="141"/>
      <c r="L39" s="141"/>
    </row>
    <row r="40" spans="1:12" ht="15" thickBot="1">
      <c r="A40"/>
      <c r="B40" s="1319" t="s">
        <v>53</v>
      </c>
      <c r="C40" s="233">
        <v>33038</v>
      </c>
      <c r="D40" s="1694">
        <v>24227</v>
      </c>
      <c r="E40" s="1695">
        <v>14230</v>
      </c>
      <c r="F40" s="226">
        <v>-0.41263879143104798</v>
      </c>
      <c r="G40" s="1696">
        <v>-0.56928385495490041</v>
      </c>
      <c r="H40" s="1694">
        <v>53394</v>
      </c>
      <c r="I40" s="1694">
        <v>38457</v>
      </c>
      <c r="J40" s="1098">
        <v>-0.27975053376783909</v>
      </c>
      <c r="K40" s="141"/>
      <c r="L40" s="141"/>
    </row>
    <row r="41" spans="1:12" ht="14.5">
      <c r="A41"/>
      <c r="B41" s="576"/>
      <c r="C41" s="1069"/>
      <c r="D41" s="1069"/>
      <c r="E41" s="1069"/>
      <c r="F41" s="1697"/>
      <c r="G41" s="577"/>
      <c r="H41" s="30"/>
      <c r="I41" s="30"/>
      <c r="J41" s="141"/>
      <c r="K41" s="141"/>
      <c r="L41" s="141"/>
    </row>
    <row r="42" spans="1:12" ht="15" thickBot="1">
      <c r="A42"/>
      <c r="B42" s="576"/>
      <c r="C42" s="1069"/>
      <c r="D42" s="1069"/>
      <c r="E42" s="1069"/>
      <c r="F42" s="1697"/>
      <c r="G42" s="577"/>
      <c r="H42" s="30"/>
      <c r="I42" s="30"/>
      <c r="J42" s="141"/>
      <c r="K42" s="141"/>
      <c r="L42" s="141"/>
    </row>
    <row r="43" spans="1:12" ht="14.5">
      <c r="A43"/>
      <c r="B43" s="460"/>
      <c r="C43" s="1972" t="s">
        <v>23</v>
      </c>
      <c r="D43" s="1973"/>
      <c r="E43" s="1973"/>
      <c r="F43" s="1972" t="s">
        <v>42</v>
      </c>
      <c r="G43" s="1974"/>
      <c r="H43" s="1955" t="s">
        <v>25</v>
      </c>
      <c r="I43" s="1954"/>
      <c r="J43" s="995" t="s">
        <v>154</v>
      </c>
      <c r="K43" s="141"/>
      <c r="L43" s="141"/>
    </row>
    <row r="44" spans="1:12" ht="15" thickBot="1">
      <c r="A44"/>
      <c r="B44" s="1661"/>
      <c r="C44" s="234" t="s">
        <v>661</v>
      </c>
      <c r="D44" s="803" t="s">
        <v>540</v>
      </c>
      <c r="E44" s="791" t="s">
        <v>662</v>
      </c>
      <c r="F44" s="227" t="s">
        <v>26</v>
      </c>
      <c r="G44" s="773" t="s">
        <v>27</v>
      </c>
      <c r="H44" s="988" t="s">
        <v>663</v>
      </c>
      <c r="I44" s="1490" t="s">
        <v>664</v>
      </c>
      <c r="J44" s="978" t="s">
        <v>678</v>
      </c>
      <c r="K44" s="141"/>
      <c r="L44" s="141"/>
    </row>
    <row r="45" spans="1:12" ht="14.5">
      <c r="A45"/>
      <c r="B45" s="794" t="s">
        <v>488</v>
      </c>
      <c r="C45" s="941">
        <v>0.58197888630484207</v>
      </c>
      <c r="D45" s="1070">
        <v>0.696236084113801</v>
      </c>
      <c r="E45" s="942">
        <v>0.67294982365667877</v>
      </c>
      <c r="F45" s="558" t="s">
        <v>952</v>
      </c>
      <c r="G45" s="559" t="s">
        <v>893</v>
      </c>
      <c r="H45" s="1070">
        <v>0.58130855305821161</v>
      </c>
      <c r="I45" s="1070">
        <v>0.68753805448849237</v>
      </c>
      <c r="J45" s="1071" t="s">
        <v>953</v>
      </c>
      <c r="K45" s="141"/>
      <c r="L45" s="141"/>
    </row>
    <row r="46" spans="1:12" ht="15" thickBot="1">
      <c r="A46"/>
      <c r="B46" s="638" t="s">
        <v>64</v>
      </c>
      <c r="C46" s="267">
        <v>0.1404412647705523</v>
      </c>
      <c r="D46" s="1698">
        <v>0.11297384037962604</v>
      </c>
      <c r="E46" s="779">
        <v>9.015401575002692E-2</v>
      </c>
      <c r="F46" s="222" t="s">
        <v>846</v>
      </c>
      <c r="G46" s="1697" t="s">
        <v>954</v>
      </c>
      <c r="H46" s="1072">
        <v>0.11413211635730146</v>
      </c>
      <c r="I46" s="1699">
        <v>9.8642786375922206E-2</v>
      </c>
      <c r="J46" s="1073" t="s">
        <v>848</v>
      </c>
      <c r="K46" s="141"/>
      <c r="L46" s="141"/>
    </row>
    <row r="47" spans="1:12" ht="14.5">
      <c r="A47"/>
      <c r="B47" s="179" t="s">
        <v>489</v>
      </c>
      <c r="C47" s="267">
        <v>0.8297233889257255</v>
      </c>
      <c r="D47" s="1698">
        <v>0.78958008853248962</v>
      </c>
      <c r="E47" s="779">
        <v>0.80628732580010121</v>
      </c>
      <c r="F47" s="222" t="s">
        <v>955</v>
      </c>
      <c r="G47" s="774" t="s">
        <v>956</v>
      </c>
      <c r="H47" s="141"/>
      <c r="I47" s="141"/>
      <c r="J47" s="141"/>
      <c r="K47" s="141"/>
      <c r="L47" s="141"/>
    </row>
    <row r="48" spans="1:12" ht="14.5">
      <c r="A48"/>
      <c r="B48" s="179" t="s">
        <v>125</v>
      </c>
      <c r="C48" s="267">
        <v>2.7661105845910666E-2</v>
      </c>
      <c r="D48" s="1698">
        <v>2.7714691101256631E-2</v>
      </c>
      <c r="E48" s="779">
        <v>2.6393159291866395E-2</v>
      </c>
      <c r="F48" s="222" t="s">
        <v>957</v>
      </c>
      <c r="G48" s="774" t="s">
        <v>957</v>
      </c>
      <c r="H48" s="141"/>
      <c r="I48" s="141"/>
      <c r="J48" s="141"/>
      <c r="K48" s="141"/>
      <c r="L48" s="141"/>
    </row>
    <row r="49" spans="1:12" ht="14.5">
      <c r="A49"/>
      <c r="B49" s="179" t="s">
        <v>439</v>
      </c>
      <c r="C49" s="267">
        <v>3.2981684858493635E-2</v>
      </c>
      <c r="D49" s="1698">
        <v>3.4751287376009125E-2</v>
      </c>
      <c r="E49" s="779">
        <v>3.3132412199453815E-2</v>
      </c>
      <c r="F49" s="222" t="s">
        <v>958</v>
      </c>
      <c r="G49" s="774" t="s">
        <v>805</v>
      </c>
      <c r="H49" s="141"/>
      <c r="I49" s="141"/>
      <c r="J49" s="141"/>
      <c r="K49" s="141"/>
      <c r="L49" s="141"/>
    </row>
    <row r="50" spans="1:12" ht="14.5">
      <c r="A50"/>
      <c r="B50" s="179" t="s">
        <v>490</v>
      </c>
      <c r="C50" s="267">
        <v>1.2924781044342497</v>
      </c>
      <c r="D50" s="1698">
        <v>1.2987026388657978</v>
      </c>
      <c r="E50" s="779">
        <v>1.3888587398925489</v>
      </c>
      <c r="F50" s="222" t="s">
        <v>959</v>
      </c>
      <c r="G50" s="774" t="s">
        <v>960</v>
      </c>
      <c r="H50" s="141"/>
      <c r="I50" s="141"/>
      <c r="J50" s="141"/>
      <c r="K50" s="141"/>
      <c r="L50" s="141"/>
    </row>
    <row r="51" spans="1:12" ht="14.5">
      <c r="A51"/>
      <c r="B51" s="179" t="s">
        <v>491</v>
      </c>
      <c r="C51" s="267">
        <v>1.0839765707442583</v>
      </c>
      <c r="D51" s="1698">
        <v>1.0357355133093755</v>
      </c>
      <c r="E51" s="779">
        <v>1.1063598308272031</v>
      </c>
      <c r="F51" s="222" t="s">
        <v>961</v>
      </c>
      <c r="G51" s="774" t="s">
        <v>962</v>
      </c>
      <c r="H51" s="141"/>
      <c r="I51" s="141"/>
      <c r="J51" s="141"/>
      <c r="K51" s="141"/>
      <c r="L51" s="141"/>
    </row>
    <row r="52" spans="1:12" ht="14.5">
      <c r="A52"/>
      <c r="B52" s="179" t="s">
        <v>337</v>
      </c>
      <c r="C52" s="231">
        <v>46</v>
      </c>
      <c r="D52" s="1068">
        <v>46</v>
      </c>
      <c r="E52" s="787">
        <v>46</v>
      </c>
      <c r="F52" s="1171" t="s">
        <v>696</v>
      </c>
      <c r="G52" s="1172" t="s">
        <v>696</v>
      </c>
      <c r="H52" s="141"/>
      <c r="I52" s="141"/>
      <c r="J52" s="141"/>
      <c r="K52" s="141"/>
      <c r="L52" s="141"/>
    </row>
    <row r="53" spans="1:12" ht="14.5">
      <c r="A53"/>
      <c r="B53" s="179" t="s">
        <v>492</v>
      </c>
      <c r="C53" s="231">
        <v>1350</v>
      </c>
      <c r="D53" s="1068">
        <v>1848</v>
      </c>
      <c r="E53" s="787">
        <v>2056</v>
      </c>
      <c r="F53" s="1082">
        <v>208</v>
      </c>
      <c r="G53" s="1083">
        <v>706</v>
      </c>
      <c r="H53" s="141"/>
      <c r="I53" s="141"/>
      <c r="J53" s="141"/>
      <c r="K53" s="141"/>
      <c r="L53" s="141"/>
    </row>
    <row r="54" spans="1:12" ht="14.5">
      <c r="A54"/>
      <c r="B54" s="179" t="s">
        <v>338</v>
      </c>
      <c r="C54" s="231">
        <v>315</v>
      </c>
      <c r="D54" s="1068">
        <v>314</v>
      </c>
      <c r="E54" s="787">
        <v>314</v>
      </c>
      <c r="F54" s="1171" t="s">
        <v>696</v>
      </c>
      <c r="G54" s="1083">
        <v>-1</v>
      </c>
      <c r="H54" s="141"/>
      <c r="I54" s="141"/>
      <c r="J54" s="141"/>
      <c r="K54" s="141"/>
      <c r="L54" s="141"/>
    </row>
    <row r="55" spans="1:12" ht="15" thickBot="1">
      <c r="A55"/>
      <c r="B55" s="795" t="s">
        <v>74</v>
      </c>
      <c r="C55" s="804">
        <v>1745</v>
      </c>
      <c r="D55" s="1700">
        <v>1859</v>
      </c>
      <c r="E55" s="1701">
        <v>1897</v>
      </c>
      <c r="F55" s="1084">
        <v>38</v>
      </c>
      <c r="G55" s="1702">
        <v>152</v>
      </c>
      <c r="H55" s="141"/>
      <c r="I55" s="141"/>
      <c r="J55" s="141"/>
      <c r="K55" s="141"/>
      <c r="L55" s="141"/>
    </row>
    <row r="56" spans="1:12" ht="14.5">
      <c r="A56"/>
      <c r="B56" s="46"/>
      <c r="C56" s="180"/>
      <c r="D56" s="180"/>
      <c r="E56" s="180"/>
      <c r="F56" s="180"/>
      <c r="G56" s="180"/>
      <c r="H56" s="141"/>
      <c r="I56" s="141"/>
      <c r="J56" s="141"/>
      <c r="K56" s="141"/>
      <c r="L56" s="141"/>
    </row>
    <row r="57" spans="1:12" ht="14.5">
      <c r="A57"/>
      <c r="B57" s="185"/>
      <c r="C57" s="181"/>
      <c r="D57" s="181"/>
      <c r="E57" s="181"/>
      <c r="F57" s="181"/>
      <c r="G57" s="181"/>
      <c r="H57" s="141"/>
      <c r="I57" s="141"/>
      <c r="J57" s="141"/>
      <c r="K57" s="141"/>
      <c r="L57" s="141"/>
    </row>
    <row r="58" spans="1:12" ht="14.5">
      <c r="A58"/>
      <c r="B58" s="186"/>
      <c r="C58" s="141"/>
      <c r="D58" s="141"/>
      <c r="E58" s="141"/>
      <c r="F58" s="141"/>
      <c r="G58" s="141"/>
      <c r="H58" s="141"/>
      <c r="I58" s="141"/>
      <c r="J58" s="141"/>
      <c r="K58" s="141"/>
      <c r="L58" s="141"/>
    </row>
  </sheetData>
  <mergeCells count="10">
    <mergeCell ref="H31:I31"/>
    <mergeCell ref="H43:I43"/>
    <mergeCell ref="C43:E43"/>
    <mergeCell ref="F43:G43"/>
    <mergeCell ref="B2:G2"/>
    <mergeCell ref="C5:E5"/>
    <mergeCell ref="F5:G5"/>
    <mergeCell ref="C31:E31"/>
    <mergeCell ref="F31:G31"/>
    <mergeCell ref="B3:G3"/>
  </mergeCells>
  <hyperlinks>
    <hyperlink ref="B4" location="Index!A1" display="Back to index" xr:uid="{2BD83041-261C-4BD4-8E52-302DF08FCE02}"/>
    <hyperlink ref="A1" location="Index!A1" display="Back to index" xr:uid="{CA4E8C13-F2E1-484D-BAF2-E1526BD31A02}"/>
  </hyperlinks>
  <pageMargins left="0.7" right="0.7" top="0.75" bottom="0.75" header="0.3" footer="0.3"/>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codeName="Hoja32">
    <tabColor rgb="FF2AD2C9"/>
  </sheetPr>
  <dimension ref="A1:K62"/>
  <sheetViews>
    <sheetView showGridLines="0" topLeftCell="A37" zoomScale="84" zoomScaleNormal="84" workbookViewId="0">
      <selection activeCell="H65" sqref="H65"/>
    </sheetView>
  </sheetViews>
  <sheetFormatPr baseColWidth="10" defaultColWidth="11.453125" defaultRowHeight="14"/>
  <cols>
    <col min="1" max="1" width="11.453125" style="8"/>
    <col min="2" max="2" width="50.54296875" style="8" customWidth="1"/>
    <col min="3" max="3" width="14.54296875" style="8" customWidth="1"/>
    <col min="4" max="4" width="15.453125" style="8" customWidth="1"/>
    <col min="5" max="5" width="15.54296875" style="8" customWidth="1"/>
    <col min="6" max="9" width="11.453125" style="8"/>
    <col min="10" max="10" width="12.90625" style="8" bestFit="1" customWidth="1"/>
    <col min="11" max="16384" width="11.453125" style="8"/>
  </cols>
  <sheetData>
    <row r="1" spans="1:11">
      <c r="A1" s="422" t="s">
        <v>21</v>
      </c>
      <c r="B1" s="19"/>
      <c r="C1" s="19"/>
      <c r="D1" s="19"/>
      <c r="E1" s="19"/>
      <c r="F1" s="19"/>
      <c r="G1" s="19"/>
      <c r="H1" s="19"/>
      <c r="I1" s="19"/>
      <c r="J1" s="19"/>
      <c r="K1" s="19"/>
    </row>
    <row r="2" spans="1:11" ht="14.75" customHeight="1">
      <c r="B2" s="1983" t="s">
        <v>493</v>
      </c>
      <c r="C2" s="1983"/>
      <c r="D2" s="1983"/>
      <c r="E2" s="1983"/>
      <c r="F2" s="1983"/>
      <c r="G2" s="1983"/>
      <c r="H2" s="19"/>
      <c r="I2" s="19"/>
      <c r="J2" s="19"/>
      <c r="K2" s="19"/>
    </row>
    <row r="3" spans="1:11" ht="14.75" customHeight="1">
      <c r="B3" s="1983"/>
      <c r="C3" s="1983"/>
      <c r="D3" s="1983"/>
      <c r="E3" s="1983"/>
      <c r="F3" s="1983"/>
      <c r="G3" s="1983"/>
      <c r="H3" s="19"/>
      <c r="I3" s="19"/>
      <c r="J3" s="19"/>
      <c r="K3" s="19"/>
    </row>
    <row r="4" spans="1:11" ht="14.5" thickBot="1">
      <c r="B4" s="1703" t="s">
        <v>21</v>
      </c>
      <c r="C4" s="122"/>
      <c r="D4" s="122"/>
      <c r="E4" s="122"/>
      <c r="F4" s="172"/>
      <c r="G4" s="172"/>
      <c r="H4" s="19"/>
      <c r="I4" s="19"/>
      <c r="J4" s="19"/>
      <c r="K4" s="19"/>
    </row>
    <row r="5" spans="1:11">
      <c r="B5" s="796"/>
      <c r="C5" s="1841" t="s">
        <v>43</v>
      </c>
      <c r="D5" s="1842"/>
      <c r="E5" s="1843"/>
      <c r="F5" s="1841" t="s">
        <v>42</v>
      </c>
      <c r="G5" s="1843"/>
      <c r="H5" s="19"/>
      <c r="I5" s="19"/>
      <c r="J5" s="19"/>
      <c r="K5" s="19"/>
    </row>
    <row r="6" spans="1:11" ht="14.5" thickBot="1">
      <c r="B6" s="1704"/>
      <c r="C6" s="723" t="s">
        <v>663</v>
      </c>
      <c r="D6" s="1705" t="s">
        <v>541</v>
      </c>
      <c r="E6" s="1705" t="s">
        <v>664</v>
      </c>
      <c r="F6" s="723" t="s">
        <v>26</v>
      </c>
      <c r="G6" s="1706" t="s">
        <v>27</v>
      </c>
      <c r="H6" s="19"/>
      <c r="I6" s="19"/>
      <c r="J6" s="19"/>
      <c r="K6" s="19"/>
    </row>
    <row r="7" spans="1:11">
      <c r="B7" s="797" t="s">
        <v>347</v>
      </c>
      <c r="C7" s="465"/>
      <c r="D7" s="1663"/>
      <c r="E7" s="466"/>
      <c r="F7" s="465"/>
      <c r="G7" s="466"/>
      <c r="H7" s="19"/>
      <c r="I7" s="19"/>
      <c r="J7" s="19"/>
      <c r="K7" s="19"/>
    </row>
    <row r="8" spans="1:11">
      <c r="B8" s="179" t="s">
        <v>138</v>
      </c>
      <c r="C8" s="221">
        <v>1017485</v>
      </c>
      <c r="D8" s="473">
        <v>1931908</v>
      </c>
      <c r="E8" s="597">
        <v>1668841</v>
      </c>
      <c r="F8" s="222">
        <v>-0.13616952774148661</v>
      </c>
      <c r="G8" s="774">
        <v>0.64016275424207736</v>
      </c>
      <c r="H8" s="19"/>
      <c r="I8" s="19"/>
      <c r="J8" s="19"/>
      <c r="K8" s="19"/>
    </row>
    <row r="9" spans="1:11">
      <c r="B9" s="179" t="s">
        <v>185</v>
      </c>
      <c r="C9" s="221">
        <v>3220179</v>
      </c>
      <c r="D9" s="473">
        <v>3124911</v>
      </c>
      <c r="E9" s="597">
        <v>2878335</v>
      </c>
      <c r="F9" s="222">
        <v>-7.8906567259035554E-2</v>
      </c>
      <c r="G9" s="774">
        <v>-0.10615683165438938</v>
      </c>
      <c r="H9" s="19"/>
      <c r="I9" s="19"/>
      <c r="J9" s="19"/>
      <c r="K9" s="19"/>
    </row>
    <row r="10" spans="1:11">
      <c r="B10" s="188" t="s">
        <v>117</v>
      </c>
      <c r="C10" s="223">
        <v>12705605</v>
      </c>
      <c r="D10" s="560">
        <v>12525099</v>
      </c>
      <c r="E10" s="599">
        <v>12785249</v>
      </c>
      <c r="F10" s="224">
        <v>2.0770294909445486E-2</v>
      </c>
      <c r="G10" s="634">
        <v>6.2684146091429582E-3</v>
      </c>
      <c r="H10" s="19"/>
      <c r="I10" s="19"/>
      <c r="J10" s="19"/>
      <c r="K10" s="19"/>
    </row>
    <row r="11" spans="1:11">
      <c r="B11" s="189" t="s">
        <v>362</v>
      </c>
      <c r="C11" s="221">
        <v>11672954</v>
      </c>
      <c r="D11" s="473">
        <v>11719353</v>
      </c>
      <c r="E11" s="597">
        <v>12004020</v>
      </c>
      <c r="F11" s="222">
        <v>2.4290334116567669E-2</v>
      </c>
      <c r="G11" s="774">
        <v>2.836180113448572E-2</v>
      </c>
      <c r="H11" s="19"/>
      <c r="I11" s="19"/>
      <c r="J11" s="19"/>
      <c r="K11" s="19"/>
    </row>
    <row r="12" spans="1:11">
      <c r="B12" s="189" t="s">
        <v>363</v>
      </c>
      <c r="C12" s="221">
        <v>934676</v>
      </c>
      <c r="D12" s="473">
        <v>698528</v>
      </c>
      <c r="E12" s="597">
        <v>659287</v>
      </c>
      <c r="F12" s="222">
        <v>-5.6176703009757634E-2</v>
      </c>
      <c r="G12" s="774">
        <v>-0.29463578823036007</v>
      </c>
      <c r="H12" s="19"/>
      <c r="I12" s="19"/>
      <c r="J12" s="19"/>
      <c r="K12" s="19"/>
    </row>
    <row r="13" spans="1:11">
      <c r="B13" s="189" t="s">
        <v>494</v>
      </c>
      <c r="C13" s="221">
        <v>97975</v>
      </c>
      <c r="D13" s="473">
        <v>107218</v>
      </c>
      <c r="E13" s="597">
        <v>121942</v>
      </c>
      <c r="F13" s="222">
        <v>0.13732768751515612</v>
      </c>
      <c r="G13" s="774">
        <v>0.24462362847665231</v>
      </c>
      <c r="H13" s="19"/>
      <c r="I13" s="19"/>
      <c r="J13" s="19"/>
      <c r="K13" s="19"/>
    </row>
    <row r="14" spans="1:11">
      <c r="B14" s="189" t="s">
        <v>128</v>
      </c>
      <c r="C14" s="221">
        <v>-984286</v>
      </c>
      <c r="D14" s="473">
        <v>-864812</v>
      </c>
      <c r="E14" s="597">
        <v>-887976</v>
      </c>
      <c r="F14" s="222">
        <v>2.6785012233872862E-2</v>
      </c>
      <c r="G14" s="774">
        <v>-9.7847576822183813E-2</v>
      </c>
      <c r="H14" s="19"/>
      <c r="I14" s="19"/>
      <c r="J14" s="19"/>
      <c r="K14" s="19"/>
    </row>
    <row r="15" spans="1:11">
      <c r="B15" s="190" t="s">
        <v>495</v>
      </c>
      <c r="C15" s="223">
        <v>11721319</v>
      </c>
      <c r="D15" s="560">
        <v>11660287</v>
      </c>
      <c r="E15" s="599">
        <v>11897273</v>
      </c>
      <c r="F15" s="224">
        <v>2.0324199567300472E-2</v>
      </c>
      <c r="G15" s="634">
        <v>1.5011450503138679E-2</v>
      </c>
      <c r="H15" s="19"/>
      <c r="I15" s="19"/>
      <c r="J15" s="19"/>
      <c r="K15" s="19"/>
    </row>
    <row r="16" spans="1:11">
      <c r="B16" s="143" t="s">
        <v>496</v>
      </c>
      <c r="C16" s="221">
        <v>132122</v>
      </c>
      <c r="D16" s="473">
        <v>127401</v>
      </c>
      <c r="E16" s="597">
        <v>126975</v>
      </c>
      <c r="F16" s="222">
        <v>-3.3437728118304033E-3</v>
      </c>
      <c r="G16" s="774">
        <v>-3.89564190672258E-2</v>
      </c>
      <c r="H16" s="19"/>
      <c r="I16" s="19"/>
      <c r="J16" s="19"/>
      <c r="K16" s="19"/>
    </row>
    <row r="17" spans="2:11">
      <c r="B17" s="143" t="s">
        <v>409</v>
      </c>
      <c r="C17" s="221">
        <v>890770</v>
      </c>
      <c r="D17" s="473">
        <v>719368</v>
      </c>
      <c r="E17" s="597">
        <v>715448</v>
      </c>
      <c r="F17" s="222">
        <v>-5.4492276553863572E-3</v>
      </c>
      <c r="G17" s="774">
        <v>-0.19682072813408624</v>
      </c>
      <c r="H17" s="19"/>
      <c r="I17" s="19"/>
      <c r="J17" s="19"/>
      <c r="K17" s="19"/>
    </row>
    <row r="18" spans="2:11">
      <c r="B18" s="191" t="s">
        <v>479</v>
      </c>
      <c r="C18" s="223">
        <v>16981875</v>
      </c>
      <c r="D18" s="560">
        <v>17563875</v>
      </c>
      <c r="E18" s="599">
        <v>17286872</v>
      </c>
      <c r="F18" s="224">
        <v>-1.5771178057233937E-2</v>
      </c>
      <c r="G18" s="634">
        <v>1.796014868793927E-2</v>
      </c>
      <c r="H18" s="19"/>
      <c r="I18" s="19"/>
      <c r="J18" s="19"/>
      <c r="K18" s="19"/>
    </row>
    <row r="19" spans="2:11">
      <c r="B19" s="191"/>
      <c r="C19" s="221"/>
      <c r="D19" s="473"/>
      <c r="E19" s="597"/>
      <c r="F19" s="222"/>
      <c r="G19" s="774"/>
      <c r="H19" s="19"/>
      <c r="I19" s="19"/>
      <c r="J19" s="19"/>
      <c r="K19" s="19"/>
    </row>
    <row r="20" spans="2:11">
      <c r="B20" s="190" t="s">
        <v>410</v>
      </c>
      <c r="C20" s="221"/>
      <c r="D20" s="473"/>
      <c r="E20" s="597"/>
      <c r="F20" s="222"/>
      <c r="G20" s="774"/>
      <c r="H20" s="19"/>
      <c r="I20" s="19"/>
      <c r="J20" s="19"/>
      <c r="K20" s="19"/>
    </row>
    <row r="21" spans="2:11">
      <c r="B21" s="192" t="s">
        <v>60</v>
      </c>
      <c r="C21" s="221">
        <v>10531506</v>
      </c>
      <c r="D21" s="473">
        <v>11330151</v>
      </c>
      <c r="E21" s="597">
        <v>10836660</v>
      </c>
      <c r="F21" s="222">
        <v>-4.3555553672673941E-2</v>
      </c>
      <c r="G21" s="774">
        <v>2.8975343127564113E-2</v>
      </c>
      <c r="H21" s="19"/>
      <c r="I21" s="19"/>
      <c r="J21" s="19"/>
      <c r="K21" s="19"/>
    </row>
    <row r="22" spans="2:11">
      <c r="B22" s="192" t="s">
        <v>147</v>
      </c>
      <c r="C22" s="221">
        <v>2107877</v>
      </c>
      <c r="D22" s="473">
        <v>1763462</v>
      </c>
      <c r="E22" s="597">
        <v>2309869</v>
      </c>
      <c r="F22" s="222">
        <v>0.3098490355902197</v>
      </c>
      <c r="G22" s="774">
        <v>9.5827223315212429E-2</v>
      </c>
      <c r="H22" s="19"/>
      <c r="I22" s="19"/>
      <c r="J22" s="19"/>
      <c r="K22" s="19"/>
    </row>
    <row r="23" spans="2:11">
      <c r="B23" s="192" t="s">
        <v>480</v>
      </c>
      <c r="C23" s="221">
        <v>572626</v>
      </c>
      <c r="D23" s="473">
        <v>409454</v>
      </c>
      <c r="E23" s="597">
        <v>398037</v>
      </c>
      <c r="F23" s="222">
        <v>-2.7883474089885563E-2</v>
      </c>
      <c r="G23" s="774">
        <v>-0.30489184913014777</v>
      </c>
      <c r="H23" s="19"/>
      <c r="I23" s="19"/>
      <c r="J23" s="19"/>
      <c r="K23" s="19"/>
    </row>
    <row r="24" spans="2:11">
      <c r="B24" s="192" t="s">
        <v>391</v>
      </c>
      <c r="C24" s="221">
        <v>1097220</v>
      </c>
      <c r="D24" s="473">
        <v>1577966</v>
      </c>
      <c r="E24" s="597">
        <v>1207564</v>
      </c>
      <c r="F24" s="222">
        <v>-0.23473382823204048</v>
      </c>
      <c r="G24" s="774">
        <v>0.10056688722407547</v>
      </c>
      <c r="H24" s="19"/>
      <c r="I24" s="19"/>
      <c r="J24" s="19"/>
      <c r="K24" s="19"/>
    </row>
    <row r="25" spans="2:11">
      <c r="B25" s="191" t="s">
        <v>481</v>
      </c>
      <c r="C25" s="223">
        <v>14309229</v>
      </c>
      <c r="D25" s="560">
        <v>15081033</v>
      </c>
      <c r="E25" s="599">
        <v>14752130</v>
      </c>
      <c r="F25" s="224">
        <v>-2.1809049817741233E-2</v>
      </c>
      <c r="G25" s="634">
        <v>3.0952121878823791E-2</v>
      </c>
      <c r="H25" s="19"/>
      <c r="I25" s="19"/>
      <c r="J25" s="19"/>
      <c r="K25" s="19"/>
    </row>
    <row r="26" spans="2:11">
      <c r="B26" s="178"/>
      <c r="C26" s="223"/>
      <c r="D26" s="560"/>
      <c r="E26" s="599"/>
      <c r="F26" s="224"/>
      <c r="G26" s="634"/>
      <c r="H26" s="19"/>
      <c r="I26" s="19"/>
      <c r="J26" s="19"/>
      <c r="K26" s="19"/>
    </row>
    <row r="27" spans="2:11">
      <c r="B27" s="188" t="s">
        <v>61</v>
      </c>
      <c r="C27" s="223">
        <v>2672646</v>
      </c>
      <c r="D27" s="560">
        <v>2482842</v>
      </c>
      <c r="E27" s="599">
        <v>2534742</v>
      </c>
      <c r="F27" s="224">
        <v>2.0903464658645232E-2</v>
      </c>
      <c r="G27" s="634">
        <v>-5.1598303703520809E-2</v>
      </c>
      <c r="H27" s="19"/>
      <c r="I27" s="19"/>
      <c r="J27" s="19"/>
      <c r="K27" s="19"/>
    </row>
    <row r="28" spans="2:11">
      <c r="B28" s="192"/>
      <c r="C28" s="223"/>
      <c r="D28" s="560"/>
      <c r="E28" s="599"/>
      <c r="F28" s="224"/>
      <c r="G28" s="634"/>
      <c r="H28" s="19"/>
      <c r="I28" s="19"/>
      <c r="J28" s="19"/>
      <c r="K28" s="19"/>
    </row>
    <row r="29" spans="2:11" ht="14.5" thickBot="1">
      <c r="B29" s="798" t="s">
        <v>497</v>
      </c>
      <c r="C29" s="225">
        <v>16981875</v>
      </c>
      <c r="D29" s="1669">
        <v>17563875</v>
      </c>
      <c r="E29" s="1670">
        <v>17286872</v>
      </c>
      <c r="F29" s="226">
        <v>-1.5771178057233937E-2</v>
      </c>
      <c r="G29" s="1671">
        <v>1.796014868793927E-2</v>
      </c>
      <c r="H29" s="19"/>
      <c r="I29" s="19"/>
      <c r="J29" s="19"/>
      <c r="K29" s="19"/>
    </row>
    <row r="30" spans="2:11">
      <c r="B30" s="177"/>
      <c r="C30" s="180"/>
      <c r="D30" s="180"/>
      <c r="E30" s="180"/>
      <c r="F30" s="180"/>
      <c r="G30" s="180"/>
      <c r="H30" s="19"/>
      <c r="I30" s="19"/>
      <c r="J30" s="19"/>
      <c r="K30" s="19"/>
    </row>
    <row r="31" spans="2:11" ht="14.5" thickBot="1">
      <c r="B31" s="19"/>
      <c r="C31" s="19"/>
      <c r="D31" s="19"/>
      <c r="E31" s="19"/>
      <c r="F31" s="19"/>
      <c r="G31" s="19"/>
      <c r="H31" s="19"/>
      <c r="I31" s="19"/>
      <c r="J31" s="19"/>
      <c r="K31" s="19"/>
    </row>
    <row r="32" spans="2:11">
      <c r="B32" s="796"/>
      <c r="C32" s="1981" t="s">
        <v>23</v>
      </c>
      <c r="D32" s="1982"/>
      <c r="E32" s="1984"/>
      <c r="F32" s="1972" t="s">
        <v>42</v>
      </c>
      <c r="G32" s="1974"/>
      <c r="H32" s="1979" t="s">
        <v>25</v>
      </c>
      <c r="I32" s="1980"/>
      <c r="J32" s="1093" t="s">
        <v>42</v>
      </c>
      <c r="K32" s="19"/>
    </row>
    <row r="33" spans="2:11" ht="14.5" thickBot="1">
      <c r="B33" s="1704"/>
      <c r="C33" s="461" t="s">
        <v>661</v>
      </c>
      <c r="D33" s="462" t="s">
        <v>540</v>
      </c>
      <c r="E33" s="462" t="s">
        <v>662</v>
      </c>
      <c r="F33" s="234" t="s">
        <v>26</v>
      </c>
      <c r="G33" s="791" t="s">
        <v>27</v>
      </c>
      <c r="H33" s="462" t="s">
        <v>663</v>
      </c>
      <c r="I33" s="462" t="s">
        <v>664</v>
      </c>
      <c r="J33" s="1097" t="s">
        <v>678</v>
      </c>
      <c r="K33" s="19"/>
    </row>
    <row r="34" spans="2:11">
      <c r="B34" s="555" t="s">
        <v>168</v>
      </c>
      <c r="C34" s="556">
        <v>556858</v>
      </c>
      <c r="D34" s="813">
        <v>579900</v>
      </c>
      <c r="E34" s="557">
        <v>604031</v>
      </c>
      <c r="F34" s="558">
        <v>4.1612346956371837E-2</v>
      </c>
      <c r="G34" s="559">
        <v>8.4712799313289899E-2</v>
      </c>
      <c r="H34" s="813">
        <v>1103129</v>
      </c>
      <c r="I34" s="557">
        <v>1183931</v>
      </c>
      <c r="J34" s="1071">
        <v>7.3248006352838235E-2</v>
      </c>
      <c r="K34" s="19"/>
    </row>
    <row r="35" spans="2:11">
      <c r="B35" s="192" t="s">
        <v>498</v>
      </c>
      <c r="C35" s="221">
        <v>-242774</v>
      </c>
      <c r="D35" s="473">
        <v>-158212</v>
      </c>
      <c r="E35" s="597">
        <v>-169741</v>
      </c>
      <c r="F35" s="222">
        <v>7.2870578717164403E-2</v>
      </c>
      <c r="G35" s="774">
        <v>-0.30082710669182033</v>
      </c>
      <c r="H35" s="473">
        <v>-393499</v>
      </c>
      <c r="I35" s="597">
        <v>-327953</v>
      </c>
      <c r="J35" s="1058">
        <v>-0.16657221492303664</v>
      </c>
      <c r="K35" s="19"/>
    </row>
    <row r="36" spans="2:11">
      <c r="B36" s="188" t="s">
        <v>485</v>
      </c>
      <c r="C36" s="223">
        <v>314084</v>
      </c>
      <c r="D36" s="560">
        <v>421688</v>
      </c>
      <c r="E36" s="599">
        <v>434290</v>
      </c>
      <c r="F36" s="224">
        <v>2.9884654057027893E-2</v>
      </c>
      <c r="G36" s="634">
        <v>0.38271927255129201</v>
      </c>
      <c r="H36" s="560">
        <v>709630</v>
      </c>
      <c r="I36" s="599">
        <v>855978</v>
      </c>
      <c r="J36" s="1059">
        <v>0.20623141637191211</v>
      </c>
      <c r="K36" s="19"/>
    </row>
    <row r="37" spans="2:11">
      <c r="B37" s="192" t="s">
        <v>440</v>
      </c>
      <c r="C37" s="221">
        <v>26399</v>
      </c>
      <c r="D37" s="473">
        <v>32815</v>
      </c>
      <c r="E37" s="597">
        <v>37492</v>
      </c>
      <c r="F37" s="222">
        <v>0.14252628371171716</v>
      </c>
      <c r="G37" s="774">
        <v>0.42020531080722745</v>
      </c>
      <c r="H37" s="473">
        <v>67086</v>
      </c>
      <c r="I37" s="597">
        <v>70307</v>
      </c>
      <c r="J37" s="1058">
        <v>4.8012998241063753E-2</v>
      </c>
      <c r="K37" s="19"/>
    </row>
    <row r="38" spans="2:11">
      <c r="B38" s="192" t="s">
        <v>50</v>
      </c>
      <c r="C38" s="221">
        <v>-301850</v>
      </c>
      <c r="D38" s="473">
        <v>-327944</v>
      </c>
      <c r="E38" s="597">
        <v>-335792</v>
      </c>
      <c r="F38" s="222">
        <v>2.3930915034274136E-2</v>
      </c>
      <c r="G38" s="774">
        <v>0.11244657942686764</v>
      </c>
      <c r="H38" s="473">
        <v>-613578</v>
      </c>
      <c r="I38" s="597">
        <v>-663736</v>
      </c>
      <c r="J38" s="1058">
        <v>8.1746737986042595E-2</v>
      </c>
      <c r="K38" s="19"/>
    </row>
    <row r="39" spans="2:11">
      <c r="B39" s="192" t="s">
        <v>487</v>
      </c>
      <c r="C39" s="221">
        <v>-85</v>
      </c>
      <c r="D39" s="473">
        <v>-749</v>
      </c>
      <c r="E39" s="597">
        <v>-79</v>
      </c>
      <c r="F39" s="222">
        <v>-0.89452603471295056</v>
      </c>
      <c r="G39" s="774">
        <v>-7.0588235294117618E-2</v>
      </c>
      <c r="H39" s="473">
        <v>-1057</v>
      </c>
      <c r="I39" s="597">
        <v>-828</v>
      </c>
      <c r="J39" s="1058">
        <v>-0.21665089877010402</v>
      </c>
      <c r="K39" s="19"/>
    </row>
    <row r="40" spans="2:11">
      <c r="B40" s="192" t="s">
        <v>499</v>
      </c>
      <c r="C40" s="221">
        <v>-2834</v>
      </c>
      <c r="D40" s="473">
        <v>-31423</v>
      </c>
      <c r="E40" s="597">
        <v>-33369</v>
      </c>
      <c r="F40" s="222">
        <v>6.1929160169302833E-2</v>
      </c>
      <c r="G40" s="774">
        <v>10.774523641496119</v>
      </c>
      <c r="H40" s="473">
        <v>-33794</v>
      </c>
      <c r="I40" s="597">
        <v>-64792</v>
      </c>
      <c r="J40" s="1058">
        <v>0.91726341954193047</v>
      </c>
      <c r="K40" s="19"/>
    </row>
    <row r="41" spans="2:11" ht="14.5" thickBot="1">
      <c r="B41" s="596" t="s">
        <v>426</v>
      </c>
      <c r="C41" s="225">
        <v>35714</v>
      </c>
      <c r="D41" s="1669">
        <v>94387</v>
      </c>
      <c r="E41" s="1670">
        <v>102542</v>
      </c>
      <c r="F41" s="226">
        <v>8.6399610115799774E-2</v>
      </c>
      <c r="G41" s="1671">
        <v>1.8711989695917568</v>
      </c>
      <c r="H41" s="1669">
        <v>128287</v>
      </c>
      <c r="I41" s="1670">
        <v>196929</v>
      </c>
      <c r="J41" s="1098">
        <v>0.53506590691184619</v>
      </c>
      <c r="K41" s="19"/>
    </row>
    <row r="42" spans="2:11">
      <c r="B42" s="177"/>
      <c r="C42" s="180"/>
      <c r="D42" s="180"/>
      <c r="E42" s="180"/>
      <c r="F42" s="180"/>
      <c r="G42" s="180"/>
      <c r="H42" s="180"/>
      <c r="I42" s="180"/>
      <c r="J42" s="180"/>
      <c r="K42" s="19"/>
    </row>
    <row r="43" spans="2:11" ht="14.5" thickBot="1">
      <c r="B43" s="177"/>
      <c r="C43" s="180"/>
      <c r="D43" s="180"/>
      <c r="E43" s="180"/>
      <c r="F43" s="180"/>
      <c r="G43" s="180"/>
      <c r="H43" s="19"/>
      <c r="I43" s="19"/>
      <c r="J43" s="19"/>
      <c r="K43" s="19"/>
    </row>
    <row r="44" spans="2:11">
      <c r="B44" s="796"/>
      <c r="C44" s="1981" t="s">
        <v>23</v>
      </c>
      <c r="D44" s="1982"/>
      <c r="E44" s="1982"/>
      <c r="F44" s="1972" t="s">
        <v>42</v>
      </c>
      <c r="G44" s="1974"/>
      <c r="H44" s="1979" t="s">
        <v>25</v>
      </c>
      <c r="I44" s="1980"/>
      <c r="J44" s="1093" t="s">
        <v>42</v>
      </c>
      <c r="K44" s="19"/>
    </row>
    <row r="45" spans="2:11" ht="14.5" thickBot="1">
      <c r="B45" s="1704"/>
      <c r="C45" s="234" t="s">
        <v>661</v>
      </c>
      <c r="D45" s="803" t="s">
        <v>540</v>
      </c>
      <c r="E45" s="803" t="s">
        <v>662</v>
      </c>
      <c r="F45" s="234" t="s">
        <v>26</v>
      </c>
      <c r="G45" s="791" t="s">
        <v>27</v>
      </c>
      <c r="H45" s="462" t="s">
        <v>663</v>
      </c>
      <c r="I45" s="462" t="s">
        <v>664</v>
      </c>
      <c r="J45" s="1097" t="s">
        <v>678</v>
      </c>
      <c r="K45" s="19"/>
    </row>
    <row r="46" spans="2:11">
      <c r="B46" s="359" t="s">
        <v>488</v>
      </c>
      <c r="C46" s="933">
        <v>0.51010020951645807</v>
      </c>
      <c r="D46" s="934">
        <v>0.52876848759248918</v>
      </c>
      <c r="E46" s="934">
        <v>0.51992869347951276</v>
      </c>
      <c r="F46" s="558" t="s">
        <v>963</v>
      </c>
      <c r="G46" s="559" t="s">
        <v>964</v>
      </c>
      <c r="H46" s="933">
        <v>0.52127124217599008</v>
      </c>
      <c r="I46" s="934">
        <v>0.52425917543842748</v>
      </c>
      <c r="J46" s="1071" t="s">
        <v>896</v>
      </c>
      <c r="K46" s="19"/>
    </row>
    <row r="47" spans="2:11" ht="14.75" customHeight="1">
      <c r="B47" s="193" t="s">
        <v>64</v>
      </c>
      <c r="C47" s="935">
        <v>5.3862882962775277E-2</v>
      </c>
      <c r="D47" s="936">
        <v>0.14658614189675823</v>
      </c>
      <c r="E47" s="936">
        <v>0.16349223052369427</v>
      </c>
      <c r="F47" s="222" t="s">
        <v>849</v>
      </c>
      <c r="G47" s="774" t="s">
        <v>850</v>
      </c>
      <c r="H47" s="935">
        <v>9.0513962205709411E-2</v>
      </c>
      <c r="I47" s="936">
        <v>0.15139330131402182</v>
      </c>
      <c r="J47" s="1058" t="s">
        <v>851</v>
      </c>
      <c r="K47" s="19"/>
    </row>
    <row r="48" spans="2:11" ht="14.5" thickBot="1">
      <c r="B48" s="193" t="s">
        <v>500</v>
      </c>
      <c r="C48" s="935">
        <v>5.1131045674552483E-2</v>
      </c>
      <c r="D48" s="936">
        <v>0.13894192340360387</v>
      </c>
      <c r="E48" s="936">
        <v>0.15475147095165243</v>
      </c>
      <c r="F48" s="222" t="s">
        <v>965</v>
      </c>
      <c r="G48" s="774" t="s">
        <v>966</v>
      </c>
      <c r="H48" s="1099">
        <v>8.6204605492488665E-2</v>
      </c>
      <c r="I48" s="1707">
        <v>0.14357307989259485</v>
      </c>
      <c r="J48" s="1073" t="s">
        <v>967</v>
      </c>
      <c r="K48" s="19"/>
    </row>
    <row r="49" spans="2:11">
      <c r="B49" s="173" t="s">
        <v>489</v>
      </c>
      <c r="C49" s="935">
        <v>1.2064376168042823</v>
      </c>
      <c r="D49" s="936">
        <v>1.1054662025245736</v>
      </c>
      <c r="E49" s="936">
        <v>1.1798145369514224</v>
      </c>
      <c r="F49" s="222" t="s">
        <v>968</v>
      </c>
      <c r="G49" s="774" t="s">
        <v>969</v>
      </c>
      <c r="H49" s="19"/>
      <c r="I49" s="19"/>
      <c r="J49" s="19"/>
      <c r="K49" s="19"/>
    </row>
    <row r="50" spans="2:11">
      <c r="B50" s="230" t="s">
        <v>125</v>
      </c>
      <c r="C50" s="935">
        <v>7.3564068771223415E-2</v>
      </c>
      <c r="D50" s="936">
        <v>5.5770257783990369E-2</v>
      </c>
      <c r="E50" s="936">
        <v>5.1566222918302179E-2</v>
      </c>
      <c r="F50" s="222" t="s">
        <v>809</v>
      </c>
      <c r="G50" s="774" t="s">
        <v>970</v>
      </c>
      <c r="H50" s="19"/>
      <c r="I50" s="19"/>
      <c r="J50" s="19"/>
      <c r="K50" s="19"/>
    </row>
    <row r="51" spans="2:11">
      <c r="B51" s="230" t="s">
        <v>439</v>
      </c>
      <c r="C51" s="935">
        <v>8.1275232466301292E-2</v>
      </c>
      <c r="D51" s="936">
        <v>6.4330509483398093E-2</v>
      </c>
      <c r="E51" s="936">
        <v>6.1103933134192379E-2</v>
      </c>
      <c r="F51" s="222" t="s">
        <v>971</v>
      </c>
      <c r="G51" s="774" t="s">
        <v>972</v>
      </c>
      <c r="H51" s="19"/>
      <c r="I51" s="19"/>
      <c r="J51" s="19"/>
      <c r="K51" s="19"/>
    </row>
    <row r="52" spans="2:11">
      <c r="B52" s="230" t="s">
        <v>490</v>
      </c>
      <c r="C52" s="935">
        <v>1.0530772160620365</v>
      </c>
      <c r="D52" s="936">
        <v>1.2380491547940813</v>
      </c>
      <c r="E52" s="936">
        <v>1.3468732130316539</v>
      </c>
      <c r="F52" s="222" t="s">
        <v>973</v>
      </c>
      <c r="G52" s="774" t="s">
        <v>974</v>
      </c>
      <c r="H52" s="19"/>
      <c r="I52" s="19"/>
      <c r="J52" s="19"/>
      <c r="K52" s="19"/>
    </row>
    <row r="53" spans="2:11" ht="14.5" thickBot="1">
      <c r="B53" s="230" t="s">
        <v>491</v>
      </c>
      <c r="C53" s="935">
        <v>0.95316423457683186</v>
      </c>
      <c r="D53" s="936">
        <v>1.0733059798000859</v>
      </c>
      <c r="E53" s="936">
        <v>1.1366398328787077</v>
      </c>
      <c r="F53" s="222" t="s">
        <v>975</v>
      </c>
      <c r="G53" s="774" t="s">
        <v>976</v>
      </c>
      <c r="H53" s="19"/>
      <c r="I53" s="19"/>
      <c r="J53" s="19"/>
      <c r="K53" s="19"/>
    </row>
    <row r="54" spans="2:11" ht="14.5">
      <c r="B54" s="598" t="s">
        <v>501</v>
      </c>
      <c r="C54" s="1125">
        <v>285</v>
      </c>
      <c r="D54" s="1126">
        <v>283</v>
      </c>
      <c r="E54" s="1127">
        <v>284</v>
      </c>
      <c r="F54" s="1129">
        <v>1</v>
      </c>
      <c r="G54" s="1130">
        <v>-1</v>
      </c>
      <c r="H54" s="1124"/>
      <c r="I54" s="19"/>
      <c r="J54" s="19"/>
      <c r="K54" s="19"/>
    </row>
    <row r="55" spans="2:11" ht="14.5" thickBot="1">
      <c r="B55" s="1708" t="s">
        <v>74</v>
      </c>
      <c r="C55" s="1128">
        <v>10107</v>
      </c>
      <c r="D55" s="1709">
        <v>9679</v>
      </c>
      <c r="E55" s="1710">
        <v>9756</v>
      </c>
      <c r="F55" s="1711">
        <v>77</v>
      </c>
      <c r="G55" s="1712">
        <v>-351</v>
      </c>
      <c r="H55" s="1124"/>
      <c r="I55" s="19"/>
      <c r="J55" s="19"/>
      <c r="K55" s="19"/>
    </row>
    <row r="56" spans="2:11">
      <c r="B56" s="44"/>
      <c r="C56" s="473"/>
      <c r="D56" s="473"/>
      <c r="E56" s="473"/>
      <c r="F56" s="1697"/>
      <c r="G56" s="1697"/>
      <c r="H56" s="19"/>
      <c r="I56" s="19"/>
      <c r="J56" s="19"/>
      <c r="K56" s="19"/>
    </row>
    <row r="57" spans="2:11">
      <c r="B57" s="1211" t="s">
        <v>713</v>
      </c>
      <c r="C57" s="194"/>
      <c r="D57" s="45"/>
      <c r="E57" s="45"/>
      <c r="F57" s="176"/>
      <c r="G57" s="176"/>
      <c r="H57" s="19"/>
      <c r="I57" s="19"/>
      <c r="J57" s="19"/>
      <c r="K57" s="19"/>
    </row>
    <row r="58" spans="2:11">
      <c r="C58" s="19"/>
      <c r="D58" s="19"/>
      <c r="E58" s="19"/>
      <c r="F58" s="19"/>
      <c r="G58" s="19"/>
      <c r="H58" s="19"/>
      <c r="I58" s="19"/>
      <c r="J58" s="19"/>
      <c r="K58" s="19"/>
    </row>
    <row r="59" spans="2:11">
      <c r="B59" s="19"/>
      <c r="C59" s="19"/>
      <c r="D59" s="19"/>
      <c r="E59" s="19"/>
      <c r="F59" s="19"/>
      <c r="G59" s="19"/>
      <c r="H59" s="19"/>
    </row>
    <row r="60" spans="2:11">
      <c r="B60" s="19"/>
      <c r="C60" s="19"/>
      <c r="D60" s="19"/>
      <c r="E60" s="19"/>
      <c r="F60" s="19"/>
      <c r="G60" s="19"/>
      <c r="H60" s="19"/>
    </row>
    <row r="61" spans="2:11">
      <c r="B61" s="19"/>
      <c r="C61" s="19"/>
      <c r="D61" s="19"/>
      <c r="E61" s="19"/>
      <c r="F61" s="19"/>
      <c r="G61" s="19"/>
      <c r="H61" s="19"/>
    </row>
    <row r="62" spans="2:11">
      <c r="B62" s="19"/>
      <c r="C62" s="19"/>
      <c r="D62" s="19"/>
      <c r="E62" s="19"/>
      <c r="F62" s="19"/>
      <c r="G62" s="19"/>
      <c r="H62" s="19"/>
    </row>
  </sheetData>
  <mergeCells count="9">
    <mergeCell ref="H32:I32"/>
    <mergeCell ref="H44:I44"/>
    <mergeCell ref="C44:E44"/>
    <mergeCell ref="F44:G44"/>
    <mergeCell ref="B2:G3"/>
    <mergeCell ref="F32:G32"/>
    <mergeCell ref="C5:E5"/>
    <mergeCell ref="F5:G5"/>
    <mergeCell ref="C32:E32"/>
  </mergeCells>
  <hyperlinks>
    <hyperlink ref="B4" location="Index!A1" display="Back to index" xr:uid="{2085FAB6-1F5B-4FB2-858F-8DEB9197EBDA}"/>
    <hyperlink ref="A1" location="Index!A1" display="Back to index" xr:uid="{E2907854-3AE9-4A19-8D41-27346B206B98}"/>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F56:G56" unlocked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codeName="Hoja33">
    <tabColor rgb="FF2AD2C9"/>
  </sheetPr>
  <dimension ref="A1:J71"/>
  <sheetViews>
    <sheetView showGridLines="0" topLeftCell="A44" zoomScale="90" zoomScaleNormal="90" workbookViewId="0">
      <selection activeCell="B66" sqref="B66:H70"/>
    </sheetView>
  </sheetViews>
  <sheetFormatPr baseColWidth="10" defaultColWidth="11.453125" defaultRowHeight="14"/>
  <cols>
    <col min="1" max="1" width="11.453125" style="12"/>
    <col min="2" max="2" width="38.6328125" style="19" customWidth="1"/>
    <col min="3" max="7" width="11.54296875" style="19" customWidth="1"/>
    <col min="8" max="8" width="11.453125" style="19" bestFit="1"/>
    <col min="9" max="9" width="11.453125" style="12"/>
    <col min="10" max="10" width="16.90625" style="12" bestFit="1" customWidth="1"/>
    <col min="11" max="14" width="11.453125" style="12"/>
    <col min="15" max="23" width="11.453125" style="12" bestFit="1" customWidth="1"/>
    <col min="24" max="24" width="11.453125" style="12" bestFit="1"/>
    <col min="25" max="16384" width="11.453125" style="12"/>
  </cols>
  <sheetData>
    <row r="1" spans="1:9">
      <c r="A1" s="422" t="s">
        <v>21</v>
      </c>
    </row>
    <row r="2" spans="1:9">
      <c r="A2" s="19"/>
    </row>
    <row r="3" spans="1:9">
      <c r="A3" s="19"/>
    </row>
    <row r="4" spans="1:9">
      <c r="A4" s="19"/>
    </row>
    <row r="5" spans="1:9" s="11" customFormat="1">
      <c r="A5" s="147"/>
      <c r="B5" s="19"/>
      <c r="C5" s="508" t="s">
        <v>502</v>
      </c>
      <c r="E5" s="19"/>
      <c r="F5" s="19"/>
      <c r="G5" s="19"/>
      <c r="H5" s="19"/>
    </row>
    <row r="6" spans="1:9" s="11" customFormat="1">
      <c r="A6" s="147"/>
      <c r="B6" s="19"/>
      <c r="C6" s="508" t="s">
        <v>477</v>
      </c>
      <c r="E6" s="19"/>
      <c r="F6" s="19"/>
      <c r="G6" s="19"/>
      <c r="H6" s="19"/>
    </row>
    <row r="7" spans="1:9" ht="14.5" thickBot="1">
      <c r="A7" s="19"/>
    </row>
    <row r="8" spans="1:9" ht="14.75" customHeight="1">
      <c r="A8" s="19"/>
      <c r="B8" s="507"/>
      <c r="C8" s="1985" t="s">
        <v>43</v>
      </c>
      <c r="D8" s="1986"/>
      <c r="E8" s="1987"/>
      <c r="F8" s="1785" t="s">
        <v>42</v>
      </c>
      <c r="G8" s="1787"/>
    </row>
    <row r="9" spans="1:9" ht="14.5" thickBot="1">
      <c r="A9" s="19"/>
      <c r="B9" s="1713"/>
      <c r="C9" s="624" t="s">
        <v>663</v>
      </c>
      <c r="D9" s="625" t="s">
        <v>541</v>
      </c>
      <c r="E9" s="626" t="s">
        <v>664</v>
      </c>
      <c r="F9" s="235" t="s">
        <v>26</v>
      </c>
      <c r="G9" s="627" t="s">
        <v>27</v>
      </c>
      <c r="H9" s="508"/>
    </row>
    <row r="10" spans="1:9">
      <c r="A10" s="19"/>
      <c r="B10" s="1320" t="s">
        <v>349</v>
      </c>
      <c r="C10" s="621">
        <v>55243</v>
      </c>
      <c r="D10" s="1714">
        <v>132293</v>
      </c>
      <c r="E10" s="622">
        <v>5582</v>
      </c>
      <c r="F10" s="569">
        <v>-0.95780577959529223</v>
      </c>
      <c r="G10" s="570">
        <v>-0.89895552377676813</v>
      </c>
      <c r="I10" s="482"/>
    </row>
    <row r="11" spans="1:9">
      <c r="A11" s="19"/>
      <c r="B11" s="1321" t="s">
        <v>351</v>
      </c>
      <c r="C11" s="221">
        <v>8333</v>
      </c>
      <c r="D11" s="473">
        <v>2244</v>
      </c>
      <c r="E11" s="597">
        <v>3876</v>
      </c>
      <c r="F11" s="509">
        <v>0.72727272727272729</v>
      </c>
      <c r="G11" s="623">
        <v>-0.53486139445577829</v>
      </c>
    </row>
    <row r="12" spans="1:9">
      <c r="A12" s="19"/>
      <c r="B12" s="1321" t="s">
        <v>353</v>
      </c>
      <c r="C12" s="221">
        <v>46910</v>
      </c>
      <c r="D12" s="473">
        <v>130049</v>
      </c>
      <c r="E12" s="597">
        <v>1706</v>
      </c>
      <c r="F12" s="509">
        <v>-0.98688186760374941</v>
      </c>
      <c r="G12" s="623">
        <v>-0.96363248774248556</v>
      </c>
    </row>
    <row r="13" spans="1:9">
      <c r="A13" s="19"/>
      <c r="B13" s="1321" t="s">
        <v>357</v>
      </c>
      <c r="C13" s="221">
        <v>374810</v>
      </c>
      <c r="D13" s="473">
        <v>302482</v>
      </c>
      <c r="E13" s="597">
        <v>361646</v>
      </c>
      <c r="F13" s="509">
        <v>0.19559510979165706</v>
      </c>
      <c r="G13" s="623">
        <v>-3.5121795042821646E-2</v>
      </c>
    </row>
    <row r="14" spans="1:9">
      <c r="A14" s="19"/>
      <c r="B14" s="1321" t="s">
        <v>144</v>
      </c>
      <c r="C14" s="221">
        <v>1035</v>
      </c>
      <c r="D14" s="473">
        <v>1968</v>
      </c>
      <c r="E14" s="597">
        <v>1405</v>
      </c>
      <c r="F14" s="509">
        <v>-0.28607723577235777</v>
      </c>
      <c r="G14" s="623">
        <v>0.35748792270531404</v>
      </c>
    </row>
    <row r="15" spans="1:9">
      <c r="A15" s="19"/>
      <c r="B15" s="1322" t="s">
        <v>503</v>
      </c>
      <c r="C15" s="221">
        <v>8704</v>
      </c>
      <c r="D15" s="473">
        <v>6233</v>
      </c>
      <c r="E15" s="597">
        <v>5751</v>
      </c>
      <c r="F15" s="509">
        <v>-7.7330338520776531E-2</v>
      </c>
      <c r="G15" s="623">
        <v>-0.3392693014705882</v>
      </c>
    </row>
    <row r="16" spans="1:9">
      <c r="A16" s="19"/>
      <c r="B16" s="1322" t="s">
        <v>504</v>
      </c>
      <c r="C16" s="221">
        <v>227174</v>
      </c>
      <c r="D16" s="473">
        <v>214822</v>
      </c>
      <c r="E16" s="597">
        <v>212969</v>
      </c>
      <c r="F16" s="509">
        <v>-8.6257459664280667E-3</v>
      </c>
      <c r="G16" s="623">
        <v>-6.2529162668263139E-2</v>
      </c>
    </row>
    <row r="17" spans="1:8" s="61" customFormat="1">
      <c r="A17" s="1715"/>
      <c r="B17" s="1323" t="s">
        <v>380</v>
      </c>
      <c r="C17" s="223">
        <v>666966</v>
      </c>
      <c r="D17" s="560">
        <v>657798</v>
      </c>
      <c r="E17" s="599">
        <v>587353</v>
      </c>
      <c r="F17" s="510">
        <v>-0.10709214682926982</v>
      </c>
      <c r="G17" s="620">
        <v>-0.11936590470878572</v>
      </c>
      <c r="H17" s="19"/>
    </row>
    <row r="18" spans="1:8">
      <c r="A18" s="19"/>
      <c r="B18" s="1321" t="s">
        <v>147</v>
      </c>
      <c r="C18" s="221">
        <v>6</v>
      </c>
      <c r="D18" s="473">
        <v>29</v>
      </c>
      <c r="E18" s="597">
        <v>11</v>
      </c>
      <c r="F18" s="509">
        <v>-0.62068965517241381</v>
      </c>
      <c r="G18" s="623">
        <v>0.83333333333333326</v>
      </c>
      <c r="H18" s="508"/>
    </row>
    <row r="19" spans="1:8">
      <c r="A19" s="19"/>
      <c r="B19" s="1321" t="s">
        <v>505</v>
      </c>
      <c r="C19" s="221">
        <v>5172</v>
      </c>
      <c r="D19" s="473">
        <v>2745</v>
      </c>
      <c r="E19" s="597">
        <v>2401</v>
      </c>
      <c r="F19" s="509">
        <v>-0.12531876138433518</v>
      </c>
      <c r="G19" s="623">
        <v>-0.53576952822892498</v>
      </c>
    </row>
    <row r="20" spans="1:8" ht="15" customHeight="1">
      <c r="A20" s="19"/>
      <c r="B20" s="1321" t="s">
        <v>391</v>
      </c>
      <c r="C20" s="221">
        <v>182283</v>
      </c>
      <c r="D20" s="473">
        <v>265049</v>
      </c>
      <c r="E20" s="597">
        <v>153573</v>
      </c>
      <c r="F20" s="509">
        <v>-0.4205863821406608</v>
      </c>
      <c r="G20" s="623">
        <v>-0.15750234525435725</v>
      </c>
      <c r="H20" s="508"/>
    </row>
    <row r="21" spans="1:8">
      <c r="A21" s="19"/>
      <c r="B21" s="1323" t="s">
        <v>392</v>
      </c>
      <c r="C21" s="223">
        <v>187461</v>
      </c>
      <c r="D21" s="560">
        <v>267823</v>
      </c>
      <c r="E21" s="599">
        <v>155985</v>
      </c>
      <c r="F21" s="510">
        <v>-0.41758176108848011</v>
      </c>
      <c r="G21" s="620">
        <v>-0.16790692464032519</v>
      </c>
    </row>
    <row r="22" spans="1:8">
      <c r="A22" s="19"/>
      <c r="B22" s="1324"/>
      <c r="C22" s="223"/>
      <c r="D22" s="560"/>
      <c r="E22" s="599"/>
      <c r="F22" s="510"/>
      <c r="G22" s="620"/>
    </row>
    <row r="23" spans="1:8">
      <c r="A23" s="19"/>
      <c r="B23" s="1321" t="s">
        <v>393</v>
      </c>
      <c r="C23" s="221">
        <v>40505</v>
      </c>
      <c r="D23" s="473">
        <v>40505</v>
      </c>
      <c r="E23" s="597">
        <v>40505</v>
      </c>
      <c r="F23" s="509">
        <v>0</v>
      </c>
      <c r="G23" s="623">
        <v>0</v>
      </c>
    </row>
    <row r="24" spans="1:8">
      <c r="A24" s="19"/>
      <c r="B24" s="1321" t="s">
        <v>267</v>
      </c>
      <c r="C24" s="221">
        <v>20243</v>
      </c>
      <c r="D24" s="473">
        <v>20243</v>
      </c>
      <c r="E24" s="597">
        <v>20243</v>
      </c>
      <c r="F24" s="509">
        <v>0</v>
      </c>
      <c r="G24" s="623">
        <v>0</v>
      </c>
    </row>
    <row r="25" spans="1:8">
      <c r="A25" s="19"/>
      <c r="B25" s="1321" t="s">
        <v>396</v>
      </c>
      <c r="C25" s="221">
        <v>330</v>
      </c>
      <c r="D25" s="473">
        <v>445</v>
      </c>
      <c r="E25" s="597">
        <v>681</v>
      </c>
      <c r="F25" s="509">
        <v>0.53033707865168545</v>
      </c>
      <c r="G25" s="623">
        <v>1.0636363636363635</v>
      </c>
    </row>
    <row r="26" spans="1:8">
      <c r="A26" s="19"/>
      <c r="B26" s="1321"/>
      <c r="C26" s="221"/>
      <c r="D26" s="473"/>
      <c r="E26" s="597"/>
      <c r="F26" s="509"/>
      <c r="G26" s="623"/>
    </row>
    <row r="27" spans="1:8">
      <c r="A27" s="19"/>
      <c r="B27" s="1324" t="s">
        <v>296</v>
      </c>
      <c r="C27" s="221">
        <v>344510</v>
      </c>
      <c r="D27" s="473">
        <v>304310</v>
      </c>
      <c r="E27" s="597">
        <v>304309</v>
      </c>
      <c r="F27" s="509">
        <v>-3.2861227038383234E-6</v>
      </c>
      <c r="G27" s="623">
        <v>-0.11669037183245767</v>
      </c>
    </row>
    <row r="28" spans="1:8">
      <c r="A28" s="19"/>
      <c r="B28" s="1324" t="s">
        <v>506</v>
      </c>
      <c r="C28" s="221">
        <v>73917</v>
      </c>
      <c r="D28" s="473">
        <v>24472</v>
      </c>
      <c r="E28" s="597">
        <v>65630</v>
      </c>
      <c r="F28" s="509">
        <v>1.6818404707420727</v>
      </c>
      <c r="G28" s="623">
        <v>-0.1121122339921804</v>
      </c>
    </row>
    <row r="29" spans="1:8" ht="14.5" thickBot="1">
      <c r="A29" s="19"/>
      <c r="B29" s="1325" t="s">
        <v>507</v>
      </c>
      <c r="C29" s="225">
        <v>666966</v>
      </c>
      <c r="D29" s="1669">
        <v>657798</v>
      </c>
      <c r="E29" s="1670">
        <v>587353</v>
      </c>
      <c r="F29" s="511">
        <v>-0.10709214682926982</v>
      </c>
      <c r="G29" s="1716">
        <v>-0.11936590470878572</v>
      </c>
    </row>
    <row r="30" spans="1:8" ht="25.4" customHeight="1">
      <c r="A30" s="19"/>
    </row>
    <row r="31" spans="1:8">
      <c r="A31" s="19"/>
    </row>
    <row r="32" spans="1:8">
      <c r="A32" s="19"/>
    </row>
    <row r="33" spans="1:10">
      <c r="A33" s="19"/>
      <c r="C33" s="508" t="s">
        <v>508</v>
      </c>
    </row>
    <row r="34" spans="1:10">
      <c r="A34" s="19"/>
      <c r="C34" s="508" t="s">
        <v>477</v>
      </c>
    </row>
    <row r="35" spans="1:10" ht="14.5" thickBot="1">
      <c r="A35" s="19"/>
    </row>
    <row r="36" spans="1:10">
      <c r="A36" s="19"/>
      <c r="B36" s="507"/>
      <c r="C36" s="1985" t="s">
        <v>23</v>
      </c>
      <c r="D36" s="1986"/>
      <c r="E36" s="1987"/>
      <c r="F36" s="1785" t="s">
        <v>42</v>
      </c>
      <c r="G36" s="1787"/>
      <c r="H36" s="1979" t="s">
        <v>25</v>
      </c>
      <c r="I36" s="1980"/>
      <c r="J36" s="1093" t="s">
        <v>42</v>
      </c>
    </row>
    <row r="37" spans="1:10" ht="14.5" thickBot="1">
      <c r="A37" s="19"/>
      <c r="B37" s="1713"/>
      <c r="C37" s="624" t="s">
        <v>661</v>
      </c>
      <c r="D37" s="625" t="s">
        <v>540</v>
      </c>
      <c r="E37" s="626" t="s">
        <v>662</v>
      </c>
      <c r="F37" s="688" t="s">
        <v>26</v>
      </c>
      <c r="G37" s="627" t="s">
        <v>27</v>
      </c>
      <c r="H37" s="1094" t="s">
        <v>663</v>
      </c>
      <c r="I37" s="1095" t="s">
        <v>664</v>
      </c>
      <c r="J37" s="1096" t="s">
        <v>678</v>
      </c>
    </row>
    <row r="38" spans="1:10" ht="19.399999999999999" customHeight="1">
      <c r="A38" s="19"/>
      <c r="B38" s="1326" t="s">
        <v>509</v>
      </c>
      <c r="C38" s="556">
        <v>816</v>
      </c>
      <c r="D38" s="813">
        <v>1481</v>
      </c>
      <c r="E38" s="557">
        <v>557</v>
      </c>
      <c r="F38" s="910">
        <v>-0.62390276839972991</v>
      </c>
      <c r="G38" s="911">
        <v>-0.31740196078431371</v>
      </c>
      <c r="H38" s="556">
        <v>2463</v>
      </c>
      <c r="I38" s="557">
        <v>2038</v>
      </c>
      <c r="J38" s="1100">
        <v>-0.17255379618351607</v>
      </c>
    </row>
    <row r="39" spans="1:10">
      <c r="A39" s="19"/>
      <c r="B39" s="1324" t="s">
        <v>510</v>
      </c>
      <c r="C39" s="221">
        <v>-779</v>
      </c>
      <c r="D39" s="473">
        <v>-453</v>
      </c>
      <c r="E39" s="597">
        <v>-518</v>
      </c>
      <c r="F39" s="509">
        <v>0.14348785871964687</v>
      </c>
      <c r="G39" s="623">
        <v>-0.33504492939666242</v>
      </c>
      <c r="H39" s="221">
        <v>-1246</v>
      </c>
      <c r="I39" s="597">
        <v>-971</v>
      </c>
      <c r="J39" s="1101">
        <v>-0.2207062600321027</v>
      </c>
    </row>
    <row r="40" spans="1:10">
      <c r="A40" s="19"/>
      <c r="B40" s="1323" t="s">
        <v>511</v>
      </c>
      <c r="C40" s="223">
        <v>37</v>
      </c>
      <c r="D40" s="560">
        <v>1028</v>
      </c>
      <c r="E40" s="599">
        <v>39</v>
      </c>
      <c r="F40" s="510" t="s">
        <v>549</v>
      </c>
      <c r="G40" s="620">
        <v>5.4054054054053946E-2</v>
      </c>
      <c r="H40" s="223">
        <v>1217</v>
      </c>
      <c r="I40" s="599">
        <v>1067</v>
      </c>
      <c r="J40" s="1102">
        <v>-0.12325390304026296</v>
      </c>
    </row>
    <row r="41" spans="1:10">
      <c r="A41" s="19"/>
      <c r="B41" s="1324" t="s">
        <v>361</v>
      </c>
      <c r="C41" s="221">
        <v>99103</v>
      </c>
      <c r="D41" s="473">
        <v>94072</v>
      </c>
      <c r="E41" s="597">
        <v>97233</v>
      </c>
      <c r="F41" s="509">
        <v>3.3601921932137069E-2</v>
      </c>
      <c r="G41" s="623">
        <v>-1.8869257237419612E-2</v>
      </c>
      <c r="H41" s="221">
        <v>193630</v>
      </c>
      <c r="I41" s="597">
        <v>191305</v>
      </c>
      <c r="J41" s="1101">
        <v>-1.2007436864122312E-2</v>
      </c>
    </row>
    <row r="42" spans="1:10">
      <c r="A42" s="19"/>
      <c r="B42" s="1324" t="s">
        <v>512</v>
      </c>
      <c r="C42" s="221">
        <v>3516</v>
      </c>
      <c r="D42" s="473">
        <v>-7380</v>
      </c>
      <c r="E42" s="597">
        <v>8618</v>
      </c>
      <c r="F42" s="509" t="s">
        <v>549</v>
      </c>
      <c r="G42" s="623" t="s">
        <v>549</v>
      </c>
      <c r="H42" s="221" t="s">
        <v>549</v>
      </c>
      <c r="I42" s="597" t="s">
        <v>549</v>
      </c>
      <c r="J42" s="1101" t="s">
        <v>549</v>
      </c>
    </row>
    <row r="43" spans="1:10">
      <c r="A43" s="19"/>
      <c r="B43" s="1324" t="s">
        <v>367</v>
      </c>
      <c r="C43" s="221">
        <v>-351</v>
      </c>
      <c r="D43" s="473">
        <v>250</v>
      </c>
      <c r="E43" s="597">
        <v>202</v>
      </c>
      <c r="F43" s="509" t="s">
        <v>549</v>
      </c>
      <c r="G43" s="623" t="s">
        <v>549</v>
      </c>
      <c r="H43" s="221" t="s">
        <v>549</v>
      </c>
      <c r="I43" s="597" t="s">
        <v>549</v>
      </c>
      <c r="J43" s="1101" t="s">
        <v>549</v>
      </c>
    </row>
    <row r="44" spans="1:10">
      <c r="A44" s="19"/>
      <c r="B44" s="1324" t="s">
        <v>48</v>
      </c>
      <c r="C44" s="221">
        <v>1210</v>
      </c>
      <c r="D44" s="473">
        <v>206</v>
      </c>
      <c r="E44" s="597">
        <v>463</v>
      </c>
      <c r="F44" s="509">
        <v>1.2475728155339807</v>
      </c>
      <c r="G44" s="623">
        <v>-0.61735537190082646</v>
      </c>
      <c r="H44" s="221">
        <v>1385</v>
      </c>
      <c r="I44" s="597">
        <v>669</v>
      </c>
      <c r="J44" s="1101">
        <v>-0.51696750902527078</v>
      </c>
    </row>
    <row r="45" spans="1:10">
      <c r="A45" s="19"/>
      <c r="B45" s="1324" t="s">
        <v>379</v>
      </c>
      <c r="C45" s="221">
        <v>-22740</v>
      </c>
      <c r="D45" s="473">
        <v>-23431</v>
      </c>
      <c r="E45" s="597">
        <v>-24878</v>
      </c>
      <c r="F45" s="509">
        <v>6.1755793606760312E-2</v>
      </c>
      <c r="G45" s="623">
        <v>9.4019349164467858E-2</v>
      </c>
      <c r="H45" s="221">
        <v>-45702</v>
      </c>
      <c r="I45" s="597">
        <v>-48309</v>
      </c>
      <c r="J45" s="1101">
        <v>5.7043455428646528E-2</v>
      </c>
    </row>
    <row r="46" spans="1:10" ht="15" customHeight="1">
      <c r="A46" s="19"/>
      <c r="B46" s="1324" t="s">
        <v>474</v>
      </c>
      <c r="C46" s="221">
        <v>-22218</v>
      </c>
      <c r="D46" s="473">
        <v>-21577</v>
      </c>
      <c r="E46" s="597">
        <v>-18206</v>
      </c>
      <c r="F46" s="509">
        <v>-0.15623117208138293</v>
      </c>
      <c r="G46" s="623">
        <v>-0.18057430911873251</v>
      </c>
      <c r="H46" s="221">
        <v>-40753</v>
      </c>
      <c r="I46" s="597">
        <v>-39783</v>
      </c>
      <c r="J46" s="1101">
        <v>-2.3801928692366192E-2</v>
      </c>
    </row>
    <row r="47" spans="1:10">
      <c r="A47" s="19"/>
      <c r="B47" s="1324" t="s">
        <v>513</v>
      </c>
      <c r="C47" s="221">
        <v>-6560</v>
      </c>
      <c r="D47" s="473">
        <v>-6870</v>
      </c>
      <c r="E47" s="597">
        <v>-6970</v>
      </c>
      <c r="F47" s="509">
        <v>1.4556040756914079E-2</v>
      </c>
      <c r="G47" s="623">
        <v>6.25E-2</v>
      </c>
      <c r="H47" s="221">
        <v>-13166</v>
      </c>
      <c r="I47" s="597">
        <v>-13840</v>
      </c>
      <c r="J47" s="1101">
        <v>5.1192465441288082E-2</v>
      </c>
    </row>
    <row r="48" spans="1:10">
      <c r="A48" s="19"/>
      <c r="B48" s="1324" t="s">
        <v>451</v>
      </c>
      <c r="C48" s="221">
        <v>-604</v>
      </c>
      <c r="D48" s="473">
        <v>-165</v>
      </c>
      <c r="E48" s="597">
        <v>-594</v>
      </c>
      <c r="F48" s="509" t="s">
        <v>549</v>
      </c>
      <c r="G48" s="623">
        <v>-1.655629139072845E-2</v>
      </c>
      <c r="H48" s="221">
        <v>-933</v>
      </c>
      <c r="I48" s="597">
        <v>-759</v>
      </c>
      <c r="J48" s="1101">
        <v>-0.18649517684887462</v>
      </c>
    </row>
    <row r="49" spans="1:10">
      <c r="A49" s="19"/>
      <c r="B49" s="1323" t="s">
        <v>51</v>
      </c>
      <c r="C49" s="223">
        <v>51393</v>
      </c>
      <c r="D49" s="560">
        <v>36133</v>
      </c>
      <c r="E49" s="599">
        <v>55907</v>
      </c>
      <c r="F49" s="510">
        <v>0.54725597099604251</v>
      </c>
      <c r="G49" s="620">
        <v>8.7832973362131028E-2</v>
      </c>
      <c r="H49" s="223">
        <v>105134</v>
      </c>
      <c r="I49" s="599">
        <v>92040</v>
      </c>
      <c r="J49" s="1102">
        <v>-0.12454581771834039</v>
      </c>
    </row>
    <row r="50" spans="1:10">
      <c r="A50" s="19"/>
      <c r="B50" s="1324" t="s">
        <v>52</v>
      </c>
      <c r="C50" s="221">
        <v>-14489</v>
      </c>
      <c r="D50" s="473">
        <v>-11661</v>
      </c>
      <c r="E50" s="597">
        <v>-14749</v>
      </c>
      <c r="F50" s="509">
        <v>0.26481433839293378</v>
      </c>
      <c r="G50" s="623">
        <v>1.7944647663744817E-2</v>
      </c>
      <c r="H50" s="221">
        <v>-31217</v>
      </c>
      <c r="I50" s="597">
        <v>-26410</v>
      </c>
      <c r="J50" s="1101">
        <v>-0.15398660986001222</v>
      </c>
    </row>
    <row r="51" spans="1:10" ht="14.5" thickBot="1">
      <c r="A51" s="19"/>
      <c r="B51" s="1325" t="s">
        <v>53</v>
      </c>
      <c r="C51" s="225">
        <v>36904</v>
      </c>
      <c r="D51" s="1669">
        <v>24472</v>
      </c>
      <c r="E51" s="1670">
        <v>41158</v>
      </c>
      <c r="F51" s="511">
        <v>0.68184047074207266</v>
      </c>
      <c r="G51" s="1716">
        <v>0.11527205722956868</v>
      </c>
      <c r="H51" s="225">
        <v>73917</v>
      </c>
      <c r="I51" s="1670">
        <v>65630</v>
      </c>
      <c r="J51" s="1103">
        <v>-0.1121122339921804</v>
      </c>
    </row>
    <row r="52" spans="1:10">
      <c r="A52" s="19"/>
    </row>
    <row r="53" spans="1:10">
      <c r="A53" s="19"/>
    </row>
    <row r="54" spans="1:10">
      <c r="A54" s="19"/>
    </row>
    <row r="55" spans="1:10">
      <c r="A55" s="19"/>
      <c r="B55" s="508"/>
      <c r="C55" s="508" t="s">
        <v>659</v>
      </c>
      <c r="D55" s="508"/>
      <c r="E55" s="508"/>
      <c r="F55" s="508"/>
      <c r="G55" s="508"/>
      <c r="H55" s="508"/>
    </row>
    <row r="56" spans="1:10" ht="14.5" thickBot="1">
      <c r="A56" s="19"/>
    </row>
    <row r="57" spans="1:10">
      <c r="A57" s="19"/>
      <c r="B57" s="460"/>
      <c r="C57" s="1950" t="s">
        <v>23</v>
      </c>
      <c r="D57" s="1951"/>
      <c r="E57" s="1952"/>
      <c r="F57" s="1953" t="s">
        <v>514</v>
      </c>
      <c r="G57" s="1954"/>
      <c r="H57" s="1979" t="s">
        <v>25</v>
      </c>
      <c r="I57" s="1980"/>
      <c r="J57" s="1093" t="s">
        <v>42</v>
      </c>
    </row>
    <row r="58" spans="1:10" ht="14.5" thickBot="1">
      <c r="A58" s="19"/>
      <c r="B58" s="1661"/>
      <c r="C58" s="461" t="s">
        <v>661</v>
      </c>
      <c r="D58" s="462" t="s">
        <v>540</v>
      </c>
      <c r="E58" s="631" t="s">
        <v>662</v>
      </c>
      <c r="F58" s="273" t="s">
        <v>26</v>
      </c>
      <c r="G58" s="630" t="s">
        <v>27</v>
      </c>
      <c r="H58" s="1094" t="s">
        <v>663</v>
      </c>
      <c r="I58" s="1095" t="s">
        <v>664</v>
      </c>
      <c r="J58" s="1096" t="s">
        <v>678</v>
      </c>
    </row>
    <row r="59" spans="1:10">
      <c r="A59" s="19"/>
      <c r="B59" s="532" t="s">
        <v>515</v>
      </c>
      <c r="C59" s="346">
        <v>0.320183586730306</v>
      </c>
      <c r="D59" s="1717">
        <v>0.22619282818444716</v>
      </c>
      <c r="E59" s="347">
        <v>0.40088489218268131</v>
      </c>
      <c r="F59" s="512" t="s">
        <v>858</v>
      </c>
      <c r="G59" s="513" t="s">
        <v>859</v>
      </c>
      <c r="H59" s="1717">
        <v>0.30183232150203609</v>
      </c>
      <c r="I59" s="347">
        <v>0.2894632382128523</v>
      </c>
      <c r="J59" s="1104" t="s">
        <v>977</v>
      </c>
    </row>
    <row r="60" spans="1:10">
      <c r="A60" s="19"/>
      <c r="B60" s="514" t="s">
        <v>516</v>
      </c>
      <c r="C60" s="356">
        <v>3.3177161559326594E-4</v>
      </c>
      <c r="D60" s="1718">
        <v>9.5408688873008067E-3</v>
      </c>
      <c r="E60" s="628">
        <v>3.9036303762499125E-4</v>
      </c>
      <c r="F60" s="515" t="s">
        <v>978</v>
      </c>
      <c r="G60" s="629" t="s">
        <v>805</v>
      </c>
      <c r="H60" s="1718">
        <v>5.6577086280056579E-3</v>
      </c>
      <c r="I60" s="628">
        <v>5.387297187447143E-3</v>
      </c>
      <c r="J60" s="1105" t="s">
        <v>925</v>
      </c>
    </row>
    <row r="61" spans="1:10">
      <c r="A61" s="19"/>
      <c r="B61" s="514" t="s">
        <v>517</v>
      </c>
      <c r="C61" s="356">
        <v>0.52150058711584402</v>
      </c>
      <c r="D61" s="1718">
        <v>0.54409019402202408</v>
      </c>
      <c r="E61" s="628">
        <v>0.51351656356119135</v>
      </c>
      <c r="F61" s="515" t="s">
        <v>979</v>
      </c>
      <c r="G61" s="629" t="s">
        <v>905</v>
      </c>
      <c r="H61" s="1718">
        <v>0.51287582372322904</v>
      </c>
      <c r="I61" s="628">
        <v>0.52862988336453642</v>
      </c>
      <c r="J61" s="1105" t="s">
        <v>965</v>
      </c>
    </row>
    <row r="62" spans="1:10" ht="14.5" thickBot="1">
      <c r="A62" s="19"/>
      <c r="B62" s="632" t="s">
        <v>518</v>
      </c>
      <c r="C62" s="1161">
        <v>0.28436706965524949</v>
      </c>
      <c r="D62" s="1719">
        <v>0.31542314798418264</v>
      </c>
      <c r="E62" s="1497">
        <v>0.32159312404680235</v>
      </c>
      <c r="F62" s="516" t="s">
        <v>980</v>
      </c>
      <c r="G62" s="1720" t="s">
        <v>981</v>
      </c>
      <c r="H62" s="1719">
        <v>0.28307572526415542</v>
      </c>
      <c r="I62" s="1497">
        <v>0.32740716472179127</v>
      </c>
      <c r="J62" s="1106" t="s">
        <v>982</v>
      </c>
    </row>
    <row r="63" spans="1:10">
      <c r="A63" s="19"/>
    </row>
    <row r="64" spans="1:10">
      <c r="A64" s="19"/>
      <c r="B64" s="508"/>
      <c r="C64" s="508" t="s">
        <v>660</v>
      </c>
      <c r="D64" s="508"/>
      <c r="E64" s="508"/>
      <c r="F64" s="508"/>
      <c r="G64" s="508"/>
      <c r="H64" s="508"/>
    </row>
    <row r="65" spans="1:8" ht="14.5" thickBot="1">
      <c r="A65" s="19"/>
    </row>
    <row r="66" spans="1:8">
      <c r="A66" s="19"/>
      <c r="B66" s="517"/>
      <c r="C66" s="517" t="s">
        <v>97</v>
      </c>
      <c r="D66" s="1721" t="s">
        <v>519</v>
      </c>
      <c r="E66" s="518" t="s">
        <v>520</v>
      </c>
      <c r="F66" s="517" t="s">
        <v>97</v>
      </c>
      <c r="G66" s="1721" t="s">
        <v>519</v>
      </c>
      <c r="H66" s="518" t="s">
        <v>520</v>
      </c>
    </row>
    <row r="67" spans="1:8" ht="14.5" thickBot="1">
      <c r="A67" s="19"/>
      <c r="B67" s="519"/>
      <c r="C67" s="519" t="s">
        <v>540</v>
      </c>
      <c r="D67" s="1722" t="s">
        <v>540</v>
      </c>
      <c r="E67" s="1723" t="s">
        <v>540</v>
      </c>
      <c r="F67" s="519" t="s">
        <v>662</v>
      </c>
      <c r="G67" s="1722" t="s">
        <v>662</v>
      </c>
      <c r="H67" s="1723" t="s">
        <v>662</v>
      </c>
    </row>
    <row r="68" spans="1:8">
      <c r="A68" s="19"/>
      <c r="B68" s="514" t="s">
        <v>521</v>
      </c>
      <c r="C68" s="1724">
        <v>31701.751676182001</v>
      </c>
      <c r="D68" s="1725">
        <v>107621.647090606</v>
      </c>
      <c r="E68" s="1726">
        <v>0.29456668368485844</v>
      </c>
      <c r="F68" s="1724">
        <v>32943.378954189</v>
      </c>
      <c r="G68" s="1725">
        <v>113513.082244445</v>
      </c>
      <c r="H68" s="1726">
        <v>0.29021658387574223</v>
      </c>
    </row>
    <row r="69" spans="1:8">
      <c r="A69" s="19"/>
      <c r="B69" s="514" t="s">
        <v>522</v>
      </c>
      <c r="C69" s="1724">
        <v>2338126</v>
      </c>
      <c r="D69" s="1725">
        <v>9928899</v>
      </c>
      <c r="E69" s="1726">
        <v>0.23548693566124501</v>
      </c>
      <c r="F69" s="1724">
        <v>2339871</v>
      </c>
      <c r="G69" s="1725">
        <v>10049438</v>
      </c>
      <c r="H69" s="1726">
        <v>0.23283600535671747</v>
      </c>
    </row>
    <row r="70" spans="1:8" ht="14.5" thickBot="1">
      <c r="A70" s="19"/>
      <c r="B70" s="1727" t="s">
        <v>523</v>
      </c>
      <c r="C70" s="1728">
        <v>1085.3</v>
      </c>
      <c r="D70" s="1729">
        <v>4157.6000000000004</v>
      </c>
      <c r="E70" s="1730">
        <v>0.26104002309024432</v>
      </c>
      <c r="F70" s="1728">
        <v>1121</v>
      </c>
      <c r="G70" s="1729">
        <v>4348</v>
      </c>
      <c r="H70" s="1730">
        <v>0.25781968721251147</v>
      </c>
    </row>
    <row r="71" spans="1:8">
      <c r="A71" s="19"/>
      <c r="E71" s="520"/>
    </row>
  </sheetData>
  <mergeCells count="8">
    <mergeCell ref="H36:I36"/>
    <mergeCell ref="H57:I57"/>
    <mergeCell ref="C8:E8"/>
    <mergeCell ref="C57:E57"/>
    <mergeCell ref="F57:G57"/>
    <mergeCell ref="C36:E36"/>
    <mergeCell ref="F36:G36"/>
    <mergeCell ref="F8:G8"/>
  </mergeCells>
  <hyperlinks>
    <hyperlink ref="A1" location="Index!A1" display="Back to index" xr:uid="{21EC14AB-DE71-4602-B9E6-72797E2DE4C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H57:J57" unlocked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codeName="Hoja34">
    <tabColor rgb="FF2AD2C9"/>
  </sheetPr>
  <dimension ref="A1:W67"/>
  <sheetViews>
    <sheetView showGridLines="0" topLeftCell="A22" zoomScale="88" zoomScaleNormal="88" workbookViewId="0">
      <selection activeCell="I40" sqref="I40"/>
    </sheetView>
  </sheetViews>
  <sheetFormatPr baseColWidth="10" defaultColWidth="11.453125" defaultRowHeight="14"/>
  <cols>
    <col min="1" max="1" width="11.453125" style="8"/>
    <col min="2" max="2" width="18.54296875" style="187" customWidth="1"/>
    <col min="3" max="3" width="11" style="8" bestFit="1" customWidth="1"/>
    <col min="4" max="4" width="18.1796875" style="8" customWidth="1"/>
    <col min="5" max="5" width="12.54296875" style="8" bestFit="1" customWidth="1"/>
    <col min="6" max="6" width="12.54296875" style="8" customWidth="1"/>
    <col min="7" max="7" width="12.54296875" style="8" bestFit="1" customWidth="1"/>
    <col min="8" max="8" width="12.54296875" style="8" customWidth="1"/>
    <col min="9" max="9" width="11" style="8" bestFit="1" customWidth="1"/>
    <col min="10" max="11" width="11.453125" style="8"/>
    <col min="12" max="12" width="12.90625" style="8" bestFit="1" customWidth="1"/>
    <col min="13" max="16384" width="11.453125" style="8"/>
  </cols>
  <sheetData>
    <row r="1" spans="1:23">
      <c r="A1" s="422" t="s">
        <v>21</v>
      </c>
    </row>
    <row r="2" spans="1:23">
      <c r="B2" s="1983" t="s">
        <v>524</v>
      </c>
      <c r="C2" s="1975"/>
      <c r="D2" s="1975"/>
      <c r="E2" s="1975"/>
      <c r="F2" s="1975"/>
      <c r="G2" s="1975"/>
      <c r="H2" s="1975"/>
      <c r="I2" s="1975"/>
      <c r="J2" s="141"/>
      <c r="K2" s="141"/>
      <c r="L2" s="141"/>
      <c r="M2" s="141"/>
      <c r="W2" s="1731"/>
    </row>
    <row r="3" spans="1:23">
      <c r="B3" s="1975"/>
      <c r="C3" s="1975"/>
      <c r="D3" s="1975"/>
      <c r="E3" s="1975"/>
      <c r="F3" s="1975"/>
      <c r="G3" s="1975"/>
      <c r="H3" s="1975"/>
      <c r="I3" s="1975"/>
      <c r="J3" s="141"/>
      <c r="K3" s="141"/>
      <c r="L3" s="141"/>
      <c r="M3" s="141"/>
      <c r="W3" s="1731"/>
    </row>
    <row r="4" spans="1:23" ht="14.5" thickBot="1">
      <c r="B4" s="1991"/>
      <c r="C4" s="1991"/>
      <c r="D4" s="1991"/>
      <c r="E4" s="199"/>
      <c r="F4" s="199"/>
      <c r="G4" s="199"/>
      <c r="H4" s="165"/>
      <c r="I4" s="165"/>
      <c r="J4" s="141"/>
      <c r="K4" s="141"/>
      <c r="L4" s="141"/>
      <c r="M4" s="141"/>
      <c r="W4" s="1732"/>
    </row>
    <row r="5" spans="1:23">
      <c r="B5" s="799"/>
      <c r="C5" s="1733"/>
      <c r="D5" s="800"/>
      <c r="E5" s="1789" t="s">
        <v>43</v>
      </c>
      <c r="F5" s="1990"/>
      <c r="G5" s="1790"/>
      <c r="H5" s="1992" t="s">
        <v>525</v>
      </c>
      <c r="I5" s="1993"/>
      <c r="J5" s="141"/>
      <c r="K5" s="141"/>
      <c r="L5" s="141"/>
      <c r="M5" s="141"/>
      <c r="W5" s="1734"/>
    </row>
    <row r="6" spans="1:23" ht="14.5" thickBot="1">
      <c r="B6" s="1735"/>
      <c r="C6" s="1736"/>
      <c r="D6" s="1737"/>
      <c r="E6" s="624" t="s">
        <v>663</v>
      </c>
      <c r="F6" s="235" t="s">
        <v>541</v>
      </c>
      <c r="G6" s="627" t="s">
        <v>664</v>
      </c>
      <c r="H6" s="235" t="s">
        <v>26</v>
      </c>
      <c r="I6" s="627" t="s">
        <v>27</v>
      </c>
      <c r="J6" s="141"/>
      <c r="K6" s="141"/>
      <c r="L6" s="141"/>
      <c r="M6" s="141"/>
      <c r="W6" s="1738"/>
    </row>
    <row r="7" spans="1:23">
      <c r="B7" s="1739" t="s">
        <v>479</v>
      </c>
      <c r="C7" s="1740"/>
      <c r="D7" s="141"/>
      <c r="E7" s="556">
        <v>17027499</v>
      </c>
      <c r="F7" s="813">
        <v>20203139</v>
      </c>
      <c r="G7" s="557">
        <v>20049143</v>
      </c>
      <c r="H7" s="1741">
        <v>-7.6223798687916622E-3</v>
      </c>
      <c r="I7" s="1742">
        <v>0.17745671281495889</v>
      </c>
      <c r="J7" s="141"/>
      <c r="K7" s="141"/>
      <c r="L7" s="141"/>
      <c r="M7" s="141"/>
      <c r="W7" s="1743"/>
    </row>
    <row r="8" spans="1:23" ht="14.5">
      <c r="B8" s="1739" t="s">
        <v>765</v>
      </c>
      <c r="C8" s="1740"/>
      <c r="D8" s="1740"/>
      <c r="E8" s="221">
        <v>12823140</v>
      </c>
      <c r="F8" s="473">
        <v>14117211</v>
      </c>
      <c r="G8" s="597">
        <v>14228488</v>
      </c>
      <c r="H8" s="1744">
        <v>7.8823642998606669E-3</v>
      </c>
      <c r="I8" s="1745">
        <v>0.10959468585697429</v>
      </c>
      <c r="J8" s="141"/>
      <c r="K8" s="141"/>
      <c r="L8" s="141"/>
      <c r="M8" s="141"/>
      <c r="W8" s="1732"/>
    </row>
    <row r="9" spans="1:23">
      <c r="B9" s="1739" t="s">
        <v>392</v>
      </c>
      <c r="C9" s="1740"/>
      <c r="D9" s="1740"/>
      <c r="E9" s="221">
        <v>14044909</v>
      </c>
      <c r="F9" s="473">
        <v>16280582</v>
      </c>
      <c r="G9" s="597">
        <v>16007803</v>
      </c>
      <c r="H9" s="1744">
        <v>-1.6754867854232747E-2</v>
      </c>
      <c r="I9" s="1745">
        <v>0.13975839928902345</v>
      </c>
      <c r="J9" s="141"/>
      <c r="K9" s="141"/>
      <c r="L9" s="141"/>
      <c r="M9" s="141"/>
      <c r="W9" s="1746"/>
    </row>
    <row r="10" spans="1:23" ht="14.5" thickBot="1">
      <c r="B10" s="1747" t="s">
        <v>61</v>
      </c>
      <c r="C10" s="1748"/>
      <c r="D10" s="1748"/>
      <c r="E10" s="228">
        <v>2967599</v>
      </c>
      <c r="F10" s="1749">
        <v>3177756</v>
      </c>
      <c r="G10" s="1750">
        <v>3341104</v>
      </c>
      <c r="H10" s="1751">
        <v>5.1403569059424337E-2</v>
      </c>
      <c r="I10" s="1752">
        <v>0.12586100750135043</v>
      </c>
      <c r="J10" s="141"/>
      <c r="K10" s="141"/>
      <c r="L10" s="141"/>
      <c r="M10" s="141"/>
      <c r="W10" s="1746"/>
    </row>
    <row r="11" spans="1:23">
      <c r="B11" s="186"/>
      <c r="C11" s="141"/>
      <c r="D11" s="141"/>
      <c r="E11" s="141"/>
      <c r="F11" s="141"/>
      <c r="G11" s="141"/>
      <c r="H11" s="141"/>
      <c r="I11" s="141"/>
      <c r="J11" s="141"/>
      <c r="K11" s="141"/>
      <c r="L11" s="141"/>
      <c r="M11" s="141"/>
      <c r="W11" s="1753"/>
    </row>
    <row r="12" spans="1:23" ht="14.5" thickBot="1">
      <c r="B12" s="186"/>
      <c r="C12" s="141"/>
      <c r="D12" s="141"/>
      <c r="E12" s="141"/>
      <c r="F12" s="141"/>
      <c r="G12" s="141"/>
      <c r="H12" s="141"/>
      <c r="I12" s="141"/>
      <c r="J12" s="141"/>
      <c r="K12" s="141"/>
      <c r="L12" s="141"/>
      <c r="M12" s="141"/>
      <c r="W12" s="1753"/>
    </row>
    <row r="13" spans="1:23">
      <c r="B13" s="799"/>
      <c r="C13" s="1733"/>
      <c r="D13" s="800"/>
      <c r="E13" s="1972" t="s">
        <v>23</v>
      </c>
      <c r="F13" s="1973"/>
      <c r="G13" s="1974"/>
      <c r="H13" s="1992" t="s">
        <v>42</v>
      </c>
      <c r="I13" s="1993"/>
      <c r="J13" s="1979" t="s">
        <v>25</v>
      </c>
      <c r="K13" s="1980"/>
      <c r="L13" s="1093" t="s">
        <v>42</v>
      </c>
      <c r="M13" s="141"/>
      <c r="W13" s="1753"/>
    </row>
    <row r="14" spans="1:23" ht="14.5" thickBot="1">
      <c r="B14" s="1735"/>
      <c r="C14" s="1736"/>
      <c r="D14" s="1737"/>
      <c r="E14" s="624" t="s">
        <v>661</v>
      </c>
      <c r="F14" s="235" t="s">
        <v>540</v>
      </c>
      <c r="G14" s="627" t="s">
        <v>662</v>
      </c>
      <c r="H14" s="688" t="s">
        <v>26</v>
      </c>
      <c r="I14" s="627" t="s">
        <v>27</v>
      </c>
      <c r="J14" s="1107" t="s">
        <v>663</v>
      </c>
      <c r="K14" s="1754" t="s">
        <v>664</v>
      </c>
      <c r="L14" s="1096" t="s">
        <v>678</v>
      </c>
      <c r="M14" s="141"/>
      <c r="W14" s="1753"/>
    </row>
    <row r="15" spans="1:23">
      <c r="B15" s="1755" t="s">
        <v>372</v>
      </c>
      <c r="C15" s="1756"/>
      <c r="D15" s="1756"/>
      <c r="E15" s="556">
        <v>286987</v>
      </c>
      <c r="F15" s="813">
        <v>279931</v>
      </c>
      <c r="G15" s="557">
        <v>342243</v>
      </c>
      <c r="H15" s="358">
        <v>0.22259771157892483</v>
      </c>
      <c r="I15" s="912">
        <v>0.19253833797349706</v>
      </c>
      <c r="J15" s="556">
        <v>628781</v>
      </c>
      <c r="K15" s="557">
        <v>622174</v>
      </c>
      <c r="L15" s="1108">
        <v>-1.0507633023262519E-2</v>
      </c>
      <c r="M15" s="141"/>
      <c r="W15" s="1753"/>
    </row>
    <row r="16" spans="1:23">
      <c r="B16" s="1757" t="s">
        <v>374</v>
      </c>
      <c r="C16" s="1758"/>
      <c r="D16" s="1758"/>
      <c r="E16" s="221">
        <v>-95236</v>
      </c>
      <c r="F16" s="473">
        <v>-94861</v>
      </c>
      <c r="G16" s="597">
        <v>-107333</v>
      </c>
      <c r="H16" s="195">
        <v>0.13147658152454644</v>
      </c>
      <c r="I16" s="913">
        <v>0.12702129446847832</v>
      </c>
      <c r="J16" s="221">
        <v>-275289</v>
      </c>
      <c r="K16" s="597">
        <v>-202194</v>
      </c>
      <c r="L16" s="1109">
        <v>-0.26552096160761962</v>
      </c>
      <c r="M16" s="141"/>
      <c r="W16" s="1753"/>
    </row>
    <row r="17" spans="2:23" s="59" customFormat="1" ht="14.5">
      <c r="B17" s="1759" t="s">
        <v>49</v>
      </c>
      <c r="C17" s="1760"/>
      <c r="D17" s="1760"/>
      <c r="E17" s="223">
        <v>191751</v>
      </c>
      <c r="F17" s="560">
        <v>185070</v>
      </c>
      <c r="G17" s="599">
        <v>234910</v>
      </c>
      <c r="H17" s="196">
        <v>0.26930350678121795</v>
      </c>
      <c r="I17" s="914">
        <v>0.22507835682734378</v>
      </c>
      <c r="J17" s="223">
        <v>353492</v>
      </c>
      <c r="K17" s="599">
        <v>419980</v>
      </c>
      <c r="L17" s="1110">
        <v>0.18808912224321905</v>
      </c>
      <c r="M17" s="125"/>
      <c r="N17" s="1761"/>
      <c r="O17" s="1761"/>
      <c r="P17" s="1761"/>
      <c r="Q17" s="1761"/>
      <c r="R17" s="1761"/>
      <c r="S17" s="1761"/>
      <c r="T17" s="1761"/>
      <c r="U17" s="1761"/>
      <c r="V17" s="1761"/>
      <c r="W17" s="1762"/>
    </row>
    <row r="18" spans="2:23">
      <c r="B18" s="962" t="s">
        <v>544</v>
      </c>
      <c r="C18" s="19"/>
      <c r="D18" s="1763"/>
      <c r="E18" s="221">
        <v>0</v>
      </c>
      <c r="F18" s="473">
        <v>78267</v>
      </c>
      <c r="G18" s="597">
        <v>474732</v>
      </c>
      <c r="H18" s="195">
        <v>5.0655448656521909</v>
      </c>
      <c r="I18" s="913" t="s">
        <v>549</v>
      </c>
      <c r="J18" s="221">
        <v>0</v>
      </c>
      <c r="K18" s="597">
        <v>552999</v>
      </c>
      <c r="L18" s="1109" t="s">
        <v>549</v>
      </c>
      <c r="M18" s="141"/>
      <c r="W18" s="1738"/>
    </row>
    <row r="19" spans="2:23">
      <c r="B19" s="814" t="s">
        <v>545</v>
      </c>
      <c r="C19" s="19"/>
      <c r="D19" s="1763"/>
      <c r="E19" s="221">
        <v>0</v>
      </c>
      <c r="F19" s="473">
        <v>-35393</v>
      </c>
      <c r="G19" s="597">
        <v>-351512</v>
      </c>
      <c r="H19" s="195">
        <v>8.9316814059277263</v>
      </c>
      <c r="I19" s="913" t="s">
        <v>549</v>
      </c>
      <c r="J19" s="221">
        <v>0</v>
      </c>
      <c r="K19" s="597">
        <v>-386905</v>
      </c>
      <c r="L19" s="1109" t="s">
        <v>549</v>
      </c>
      <c r="M19" s="141"/>
      <c r="W19" s="1738"/>
    </row>
    <row r="20" spans="2:23">
      <c r="B20" s="815" t="s">
        <v>546</v>
      </c>
      <c r="C20" s="19"/>
      <c r="D20" s="1206"/>
      <c r="E20" s="223">
        <v>0</v>
      </c>
      <c r="F20" s="560">
        <v>42874</v>
      </c>
      <c r="G20" s="599">
        <v>123220</v>
      </c>
      <c r="H20" s="196">
        <v>1.8740028921957363</v>
      </c>
      <c r="I20" s="914" t="s">
        <v>549</v>
      </c>
      <c r="J20" s="223">
        <v>0</v>
      </c>
      <c r="K20" s="599">
        <v>166094</v>
      </c>
      <c r="L20" s="1110" t="s">
        <v>549</v>
      </c>
      <c r="M20" s="141"/>
      <c r="W20" s="1738"/>
    </row>
    <row r="21" spans="2:23" s="60" customFormat="1">
      <c r="B21" s="198" t="s">
        <v>417</v>
      </c>
      <c r="C21" s="1758"/>
      <c r="D21" s="1758"/>
      <c r="E21" s="221">
        <v>197175</v>
      </c>
      <c r="F21" s="473">
        <v>238213</v>
      </c>
      <c r="G21" s="597">
        <v>234866</v>
      </c>
      <c r="H21" s="195">
        <v>-1.4050450647109969E-2</v>
      </c>
      <c r="I21" s="913">
        <v>0.19115506529732462</v>
      </c>
      <c r="J21" s="221">
        <v>416720</v>
      </c>
      <c r="K21" s="597">
        <v>473079</v>
      </c>
      <c r="L21" s="1109">
        <v>0.13524428873104233</v>
      </c>
      <c r="M21" s="125"/>
      <c r="W21" s="1764"/>
    </row>
    <row r="22" spans="2:23" ht="15" customHeight="1">
      <c r="B22" s="1757" t="s">
        <v>526</v>
      </c>
      <c r="C22" s="1758"/>
      <c r="D22" s="1758"/>
      <c r="E22" s="221">
        <v>-131448</v>
      </c>
      <c r="F22" s="473">
        <v>-145698</v>
      </c>
      <c r="G22" s="597">
        <v>-156502</v>
      </c>
      <c r="H22" s="195">
        <v>7.4153385770566516E-2</v>
      </c>
      <c r="I22" s="913">
        <v>0.19060008520479577</v>
      </c>
      <c r="J22" s="221">
        <v>-260562</v>
      </c>
      <c r="K22" s="597">
        <v>-302200</v>
      </c>
      <c r="L22" s="1109">
        <v>0.15980073840391151</v>
      </c>
      <c r="M22" s="141"/>
      <c r="W22" s="1738"/>
    </row>
    <row r="23" spans="2:23">
      <c r="B23" s="571" t="s">
        <v>527</v>
      </c>
      <c r="C23" s="1758"/>
      <c r="D23" s="1758"/>
      <c r="E23" s="221">
        <v>-124686</v>
      </c>
      <c r="F23" s="473">
        <v>-135622</v>
      </c>
      <c r="G23" s="597">
        <v>-139054</v>
      </c>
      <c r="H23" s="195">
        <v>2.5305628880270215E-2</v>
      </c>
      <c r="I23" s="913">
        <v>0.115233466467767</v>
      </c>
      <c r="J23" s="221">
        <v>-246690</v>
      </c>
      <c r="K23" s="597">
        <v>-274676</v>
      </c>
      <c r="L23" s="1109">
        <v>0.11344602537597792</v>
      </c>
      <c r="M23" s="141"/>
      <c r="W23" s="1738"/>
    </row>
    <row r="24" spans="2:23">
      <c r="B24" s="1759" t="s">
        <v>38</v>
      </c>
      <c r="C24" s="1760"/>
      <c r="D24" s="1760"/>
      <c r="E24" s="223">
        <v>65727</v>
      </c>
      <c r="F24" s="560">
        <v>92515</v>
      </c>
      <c r="G24" s="599">
        <v>78364</v>
      </c>
      <c r="H24" s="196">
        <v>-0.15295897962492566</v>
      </c>
      <c r="I24" s="914">
        <v>0.19226497482008909</v>
      </c>
      <c r="J24" s="223">
        <v>156158</v>
      </c>
      <c r="K24" s="599">
        <v>170879</v>
      </c>
      <c r="L24" s="1110">
        <v>9.4269906120723945E-2</v>
      </c>
      <c r="M24" s="141"/>
      <c r="W24" s="1764"/>
    </row>
    <row r="25" spans="2:23">
      <c r="B25" s="198" t="s">
        <v>528</v>
      </c>
      <c r="C25" s="1758"/>
      <c r="D25" s="1758"/>
      <c r="E25" s="221">
        <v>-2262</v>
      </c>
      <c r="F25" s="473">
        <v>-4151</v>
      </c>
      <c r="G25" s="597">
        <v>-6397</v>
      </c>
      <c r="H25" s="195">
        <v>0.5410744398940015</v>
      </c>
      <c r="I25" s="913">
        <v>1.8280282935455348</v>
      </c>
      <c r="J25" s="221">
        <v>-5524</v>
      </c>
      <c r="K25" s="597">
        <v>-10548</v>
      </c>
      <c r="L25" s="1109">
        <v>0.90948587979724826</v>
      </c>
      <c r="M25" s="141"/>
    </row>
    <row r="26" spans="2:23" s="59" customFormat="1" ht="14.75" customHeight="1">
      <c r="B26" s="1327" t="s">
        <v>529</v>
      </c>
      <c r="C26" s="1760"/>
      <c r="D26" s="1760"/>
      <c r="E26" s="221"/>
      <c r="F26" s="473"/>
      <c r="G26" s="597"/>
      <c r="H26" s="195"/>
      <c r="I26" s="913"/>
      <c r="J26" s="221"/>
      <c r="K26" s="597"/>
      <c r="L26" s="1109"/>
      <c r="M26" s="125"/>
      <c r="N26" s="1761"/>
      <c r="O26" s="1761"/>
      <c r="P26" s="1761"/>
      <c r="Q26" s="1761"/>
      <c r="R26" s="1761"/>
      <c r="S26" s="1761"/>
      <c r="T26" s="1761"/>
      <c r="U26" s="1761"/>
      <c r="V26" s="1761"/>
      <c r="W26" s="1761"/>
    </row>
    <row r="27" spans="2:23" s="60" customFormat="1">
      <c r="B27" s="202" t="s">
        <v>367</v>
      </c>
      <c r="C27" s="1758"/>
      <c r="D27" s="1758"/>
      <c r="E27" s="221">
        <v>-1817</v>
      </c>
      <c r="F27" s="473">
        <v>-351</v>
      </c>
      <c r="G27" s="597">
        <v>488</v>
      </c>
      <c r="H27" s="195">
        <v>-2.3903133903133904</v>
      </c>
      <c r="I27" s="913">
        <v>-1.2685745734727574</v>
      </c>
      <c r="J27" s="221">
        <v>-1999</v>
      </c>
      <c r="K27" s="597">
        <v>137</v>
      </c>
      <c r="L27" s="1109">
        <v>-1.0685342671335667</v>
      </c>
      <c r="M27" s="125"/>
    </row>
    <row r="28" spans="2:23" s="60" customFormat="1">
      <c r="B28" s="1757" t="s">
        <v>530</v>
      </c>
      <c r="C28" s="1758"/>
      <c r="D28" s="1758"/>
      <c r="E28" s="221">
        <v>24856</v>
      </c>
      <c r="F28" s="473">
        <v>-34396</v>
      </c>
      <c r="G28" s="597">
        <v>-15390</v>
      </c>
      <c r="H28" s="195">
        <v>-0.55256425165716938</v>
      </c>
      <c r="I28" s="913">
        <v>-1.6191663984551012</v>
      </c>
      <c r="J28" s="221">
        <v>48078</v>
      </c>
      <c r="K28" s="597">
        <v>-49786</v>
      </c>
      <c r="L28" s="1109">
        <v>-2.0355256042264651</v>
      </c>
      <c r="M28" s="125"/>
    </row>
    <row r="29" spans="2:23">
      <c r="B29" s="1757" t="s">
        <v>531</v>
      </c>
      <c r="C29" s="1758"/>
      <c r="D29" s="1758"/>
      <c r="E29" s="221">
        <v>44208</v>
      </c>
      <c r="F29" s="473">
        <v>26264</v>
      </c>
      <c r="G29" s="597">
        <v>34343</v>
      </c>
      <c r="H29" s="195">
        <v>0.30760737130673155</v>
      </c>
      <c r="I29" s="913">
        <v>-0.22314965617082883</v>
      </c>
      <c r="J29" s="221">
        <v>73959</v>
      </c>
      <c r="K29" s="597">
        <v>60607</v>
      </c>
      <c r="L29" s="1109">
        <v>-0.180532457172217</v>
      </c>
      <c r="M29" s="141"/>
    </row>
    <row r="30" spans="2:23" s="60" customFormat="1">
      <c r="B30" s="1759" t="s">
        <v>532</v>
      </c>
      <c r="C30" s="1760"/>
      <c r="D30" s="1760"/>
      <c r="E30" s="223">
        <v>64985</v>
      </c>
      <c r="F30" s="560">
        <v>-12634</v>
      </c>
      <c r="G30" s="599">
        <v>13043</v>
      </c>
      <c r="H30" s="196">
        <v>-2.0323729618489788</v>
      </c>
      <c r="I30" s="914">
        <v>-0.79929214434100171</v>
      </c>
      <c r="J30" s="223">
        <v>114514</v>
      </c>
      <c r="K30" s="599">
        <v>409</v>
      </c>
      <c r="L30" s="1110">
        <v>-0.99642838430235603</v>
      </c>
      <c r="M30" s="125"/>
    </row>
    <row r="31" spans="2:23">
      <c r="B31" s="1765" t="s">
        <v>224</v>
      </c>
      <c r="C31" s="1758"/>
      <c r="D31" s="1766"/>
      <c r="E31" s="221">
        <v>-75397</v>
      </c>
      <c r="F31" s="473">
        <v>-105415</v>
      </c>
      <c r="G31" s="597">
        <v>-161499</v>
      </c>
      <c r="H31" s="195">
        <v>0.53203054593748522</v>
      </c>
      <c r="I31" s="913">
        <v>1.1419817764632545</v>
      </c>
      <c r="J31" s="221">
        <v>-151571</v>
      </c>
      <c r="K31" s="597">
        <v>-266914</v>
      </c>
      <c r="L31" s="1109">
        <v>0.7609833015550469</v>
      </c>
      <c r="M31" s="141"/>
    </row>
    <row r="32" spans="2:23" s="76" customFormat="1">
      <c r="B32" s="1765" t="s">
        <v>451</v>
      </c>
      <c r="C32" s="1758"/>
      <c r="D32" s="1767"/>
      <c r="E32" s="221">
        <v>-29351</v>
      </c>
      <c r="F32" s="473">
        <v>-3837</v>
      </c>
      <c r="G32" s="597">
        <v>-25822</v>
      </c>
      <c r="H32" s="195">
        <v>5.7297367735209797</v>
      </c>
      <c r="I32" s="913">
        <v>-0.12023440427924093</v>
      </c>
      <c r="J32" s="221">
        <v>-34330</v>
      </c>
      <c r="K32" s="597">
        <v>-29659</v>
      </c>
      <c r="L32" s="1109">
        <v>-0.13606175356830763</v>
      </c>
      <c r="M32" s="200"/>
    </row>
    <row r="33" spans="2:13" s="13" customFormat="1">
      <c r="B33" s="1759" t="s">
        <v>40</v>
      </c>
      <c r="C33" s="1760"/>
      <c r="D33" s="1760"/>
      <c r="E33" s="223">
        <v>-104748</v>
      </c>
      <c r="F33" s="560">
        <v>-109252</v>
      </c>
      <c r="G33" s="599">
        <v>-187321</v>
      </c>
      <c r="H33" s="196">
        <v>0.71457730750924475</v>
      </c>
      <c r="I33" s="914">
        <v>0.788301447283003</v>
      </c>
      <c r="J33" s="223">
        <v>-185901</v>
      </c>
      <c r="K33" s="599">
        <v>-296573</v>
      </c>
      <c r="L33" s="1110">
        <v>0.59532762061527378</v>
      </c>
      <c r="M33" s="201"/>
    </row>
    <row r="34" spans="2:13" s="13" customFormat="1">
      <c r="B34" s="1757" t="s">
        <v>52</v>
      </c>
      <c r="C34" s="1758"/>
      <c r="D34" s="1758"/>
      <c r="E34" s="221">
        <v>-23596</v>
      </c>
      <c r="F34" s="473">
        <v>-16052</v>
      </c>
      <c r="G34" s="597">
        <v>-37568</v>
      </c>
      <c r="H34" s="195">
        <v>1.340393720408672</v>
      </c>
      <c r="I34" s="913">
        <v>0.59213426004407532</v>
      </c>
      <c r="J34" s="221">
        <v>-27391</v>
      </c>
      <c r="K34" s="597">
        <v>-53620</v>
      </c>
      <c r="L34" s="1109">
        <v>0.95757730641451566</v>
      </c>
      <c r="M34" s="201"/>
    </row>
    <row r="35" spans="2:13" s="13" customFormat="1" ht="14.5" thickBot="1">
      <c r="B35" s="1768" t="s">
        <v>426</v>
      </c>
      <c r="C35" s="1769"/>
      <c r="D35" s="1769"/>
      <c r="E35" s="225">
        <v>194119</v>
      </c>
      <c r="F35" s="1669">
        <v>182521</v>
      </c>
      <c r="G35" s="1670">
        <v>224649</v>
      </c>
      <c r="H35" s="239">
        <v>0.23081179699870158</v>
      </c>
      <c r="I35" s="1770">
        <v>0.15727466141902657</v>
      </c>
      <c r="J35" s="225">
        <v>410872</v>
      </c>
      <c r="K35" s="1670">
        <v>407170</v>
      </c>
      <c r="L35" s="1111">
        <v>-9.0101053369419093E-3</v>
      </c>
      <c r="M35" s="201"/>
    </row>
    <row r="36" spans="2:13" s="13" customFormat="1">
      <c r="B36" s="186"/>
      <c r="C36" s="141"/>
      <c r="D36" s="141"/>
      <c r="E36" s="141"/>
      <c r="F36" s="141"/>
      <c r="G36" s="141"/>
      <c r="H36" s="141"/>
      <c r="I36" s="141"/>
      <c r="J36" s="141"/>
      <c r="K36" s="201"/>
      <c r="L36" s="201"/>
      <c r="M36" s="201"/>
    </row>
    <row r="37" spans="2:13" ht="142.75" customHeight="1">
      <c r="B37" s="1988" t="s">
        <v>650</v>
      </c>
      <c r="C37" s="1988"/>
      <c r="D37" s="1988"/>
      <c r="E37" s="1989"/>
      <c r="F37" s="1988"/>
      <c r="G37" s="1988"/>
      <c r="H37" s="1988"/>
      <c r="I37" s="1988"/>
      <c r="J37" s="141"/>
      <c r="K37" s="141"/>
      <c r="L37" s="141"/>
      <c r="M37" s="141"/>
    </row>
    <row r="38" spans="2:13">
      <c r="B38" s="186"/>
      <c r="C38" s="141"/>
      <c r="D38" s="141"/>
      <c r="E38" s="141"/>
      <c r="F38" s="141"/>
      <c r="G38" s="141"/>
      <c r="H38" s="141"/>
      <c r="I38" s="141"/>
      <c r="J38" s="141"/>
      <c r="K38" s="141"/>
      <c r="L38" s="141"/>
      <c r="M38" s="141"/>
    </row>
    <row r="39" spans="2:13">
      <c r="B39" s="186"/>
      <c r="C39" s="141"/>
      <c r="D39" s="141"/>
      <c r="E39" s="141"/>
      <c r="F39" s="141"/>
      <c r="G39" s="141"/>
      <c r="H39" s="141"/>
      <c r="I39" s="141"/>
      <c r="J39" s="141"/>
      <c r="K39" s="141"/>
      <c r="L39" s="141"/>
      <c r="M39" s="141"/>
    </row>
    <row r="40" spans="2:13">
      <c r="B40" s="186"/>
      <c r="C40" s="141"/>
      <c r="D40" s="141"/>
      <c r="E40" s="141"/>
      <c r="F40" s="141"/>
      <c r="G40" s="141"/>
      <c r="H40" s="141"/>
      <c r="I40" s="141"/>
      <c r="J40" s="141"/>
      <c r="K40" s="141"/>
      <c r="L40" s="141"/>
      <c r="M40" s="141"/>
    </row>
    <row r="41" spans="2:13">
      <c r="B41" s="186"/>
      <c r="C41" s="141"/>
      <c r="D41" s="141"/>
      <c r="E41" s="141"/>
      <c r="F41" s="141"/>
      <c r="G41" s="141"/>
      <c r="H41" s="141"/>
      <c r="I41" s="141"/>
      <c r="J41" s="141"/>
      <c r="K41" s="141"/>
      <c r="L41" s="141"/>
      <c r="M41" s="141"/>
    </row>
    <row r="42" spans="2:13">
      <c r="J42" s="141"/>
      <c r="K42" s="141"/>
      <c r="L42" s="141"/>
      <c r="M42" s="141"/>
    </row>
    <row r="43" spans="2:13">
      <c r="J43" s="141"/>
      <c r="K43" s="141"/>
      <c r="L43" s="141"/>
      <c r="M43" s="141"/>
    </row>
    <row r="44" spans="2:13">
      <c r="J44" s="141"/>
      <c r="K44" s="141"/>
      <c r="L44" s="141"/>
      <c r="M44" s="141"/>
    </row>
    <row r="45" spans="2:13">
      <c r="J45" s="141"/>
      <c r="K45" s="141"/>
      <c r="L45" s="141"/>
      <c r="M45" s="141"/>
    </row>
    <row r="46" spans="2:13">
      <c r="J46" s="141"/>
      <c r="K46" s="141"/>
      <c r="L46" s="141"/>
      <c r="M46" s="141"/>
    </row>
    <row r="47" spans="2:13">
      <c r="J47" s="141"/>
      <c r="K47" s="141"/>
      <c r="L47" s="141"/>
      <c r="M47" s="141"/>
    </row>
    <row r="48" spans="2:13">
      <c r="J48" s="141"/>
      <c r="K48" s="141"/>
      <c r="L48" s="141"/>
      <c r="M48" s="141"/>
    </row>
    <row r="49" spans="10:13">
      <c r="J49" s="141"/>
      <c r="K49" s="141"/>
      <c r="L49" s="141"/>
      <c r="M49" s="141"/>
    </row>
    <row r="50" spans="10:13">
      <c r="J50" s="141"/>
      <c r="K50" s="141"/>
      <c r="L50" s="141"/>
      <c r="M50" s="141"/>
    </row>
    <row r="51" spans="10:13">
      <c r="J51" s="141"/>
      <c r="K51" s="141"/>
      <c r="L51" s="141"/>
      <c r="M51" s="141"/>
    </row>
    <row r="52" spans="10:13">
      <c r="J52" s="141"/>
      <c r="K52" s="141"/>
      <c r="L52" s="141"/>
      <c r="M52" s="141"/>
    </row>
    <row r="53" spans="10:13">
      <c r="J53" s="141"/>
      <c r="K53" s="141"/>
      <c r="L53" s="141"/>
      <c r="M53" s="141"/>
    </row>
    <row r="54" spans="10:13">
      <c r="J54" s="141"/>
      <c r="K54" s="141"/>
      <c r="L54" s="141"/>
      <c r="M54" s="141"/>
    </row>
    <row r="55" spans="10:13">
      <c r="J55" s="141"/>
      <c r="K55" s="141"/>
      <c r="L55" s="141"/>
      <c r="M55" s="141"/>
    </row>
    <row r="56" spans="10:13">
      <c r="J56" s="141"/>
      <c r="K56" s="141"/>
      <c r="L56" s="141"/>
      <c r="M56" s="141"/>
    </row>
    <row r="57" spans="10:13">
      <c r="J57" s="141"/>
      <c r="K57" s="141"/>
      <c r="L57" s="141"/>
      <c r="M57" s="141"/>
    </row>
    <row r="58" spans="10:13">
      <c r="J58" s="141"/>
      <c r="K58" s="141"/>
      <c r="L58" s="141"/>
      <c r="M58" s="141"/>
    </row>
    <row r="59" spans="10:13">
      <c r="J59" s="141"/>
      <c r="K59" s="141"/>
      <c r="L59" s="141"/>
      <c r="M59" s="141"/>
    </row>
    <row r="60" spans="10:13">
      <c r="J60" s="141"/>
      <c r="K60" s="141"/>
      <c r="L60" s="141"/>
      <c r="M60" s="141"/>
    </row>
    <row r="61" spans="10:13">
      <c r="J61" s="141"/>
      <c r="K61" s="141"/>
      <c r="L61" s="141"/>
      <c r="M61" s="141"/>
    </row>
    <row r="62" spans="10:13">
      <c r="J62" s="141"/>
      <c r="K62" s="141"/>
      <c r="L62" s="141"/>
      <c r="M62" s="141"/>
    </row>
    <row r="63" spans="10:13">
      <c r="J63" s="141"/>
      <c r="K63" s="141"/>
      <c r="L63" s="141"/>
      <c r="M63" s="141"/>
    </row>
    <row r="64" spans="10:13">
      <c r="J64" s="141"/>
      <c r="K64" s="141"/>
      <c r="L64" s="141"/>
      <c r="M64" s="141"/>
    </row>
    <row r="65" spans="10:13">
      <c r="J65" s="141"/>
      <c r="K65" s="141"/>
      <c r="L65" s="141"/>
      <c r="M65" s="141"/>
    </row>
    <row r="66" spans="10:13" ht="14.5">
      <c r="J66"/>
    </row>
    <row r="67" spans="10:13" ht="14.5">
      <c r="J67"/>
    </row>
  </sheetData>
  <mergeCells count="8">
    <mergeCell ref="J13:K13"/>
    <mergeCell ref="B37:I37"/>
    <mergeCell ref="B2:I3"/>
    <mergeCell ref="E5:G5"/>
    <mergeCell ref="B4:D4"/>
    <mergeCell ref="H5:I5"/>
    <mergeCell ref="E13:G13"/>
    <mergeCell ref="H13:I13"/>
  </mergeCells>
  <hyperlinks>
    <hyperlink ref="A1" location="Index!A1" display="Back to index" xr:uid="{49849391-7596-4B20-8014-B53E438E4196}"/>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codeName="Hoja35">
    <tabColor rgb="FF2AD2C9"/>
  </sheetPr>
  <dimension ref="B2:R24"/>
  <sheetViews>
    <sheetView showGridLines="0" zoomScale="80" zoomScaleNormal="80" workbookViewId="0">
      <selection activeCell="J3" sqref="J3"/>
    </sheetView>
  </sheetViews>
  <sheetFormatPr baseColWidth="10" defaultColWidth="11.453125" defaultRowHeight="14"/>
  <cols>
    <col min="1" max="1" width="11.453125" style="8"/>
    <col min="2" max="2" width="49.81640625" style="146" customWidth="1"/>
    <col min="3" max="5" width="10.54296875" style="8" customWidth="1"/>
    <col min="6" max="9" width="11.453125" style="8"/>
    <col min="10" max="10" width="13.54296875" style="8" bestFit="1" customWidth="1"/>
    <col min="11" max="16384" width="11.453125" style="8"/>
  </cols>
  <sheetData>
    <row r="2" spans="2:10">
      <c r="B2" s="1898" t="s">
        <v>651</v>
      </c>
      <c r="C2" s="1994"/>
      <c r="D2" s="1994"/>
      <c r="E2" s="1994"/>
      <c r="F2" s="1994"/>
      <c r="G2" s="1994"/>
    </row>
    <row r="3" spans="2:10">
      <c r="B3" s="1994"/>
      <c r="C3" s="1994"/>
      <c r="D3" s="1994"/>
      <c r="E3" s="1994"/>
      <c r="F3" s="1994"/>
      <c r="G3" s="1994"/>
    </row>
    <row r="4" spans="2:10" ht="14.5" thickBot="1">
      <c r="B4" s="187"/>
      <c r="C4" s="146"/>
      <c r="D4" s="146"/>
      <c r="E4" s="146"/>
      <c r="F4" s="146"/>
      <c r="G4" s="146"/>
    </row>
    <row r="5" spans="2:10">
      <c r="B5" s="521" t="s">
        <v>654</v>
      </c>
      <c r="C5" s="1785" t="s">
        <v>23</v>
      </c>
      <c r="D5" s="1786"/>
      <c r="E5" s="1787"/>
      <c r="F5" s="1785" t="s">
        <v>42</v>
      </c>
      <c r="G5" s="1787"/>
      <c r="H5" s="1995" t="s">
        <v>25</v>
      </c>
      <c r="I5" s="1996"/>
      <c r="J5" s="1328" t="s">
        <v>154</v>
      </c>
    </row>
    <row r="6" spans="2:10" ht="14.5" thickBot="1">
      <c r="B6" s="1771" t="s">
        <v>616</v>
      </c>
      <c r="C6" s="573" t="s">
        <v>661</v>
      </c>
      <c r="D6" s="572" t="s">
        <v>540</v>
      </c>
      <c r="E6" s="572" t="s">
        <v>662</v>
      </c>
      <c r="F6" s="573" t="s">
        <v>26</v>
      </c>
      <c r="G6" s="726" t="s">
        <v>27</v>
      </c>
      <c r="H6" s="1329" t="s">
        <v>663</v>
      </c>
      <c r="I6" s="1330" t="s">
        <v>664</v>
      </c>
      <c r="J6" s="1331" t="s">
        <v>678</v>
      </c>
    </row>
    <row r="7" spans="2:10">
      <c r="B7" s="205" t="s">
        <v>168</v>
      </c>
      <c r="C7" s="1772">
        <v>5278</v>
      </c>
      <c r="D7" s="1773">
        <v>10441</v>
      </c>
      <c r="E7" s="1774">
        <v>13978</v>
      </c>
      <c r="F7" s="346">
        <v>0.3387606551096638</v>
      </c>
      <c r="G7" s="347">
        <v>1.6483516483516483</v>
      </c>
      <c r="H7" s="1772">
        <v>11737</v>
      </c>
      <c r="I7" s="1774">
        <v>24419</v>
      </c>
      <c r="J7" s="1112">
        <v>1.0805146119110505</v>
      </c>
    </row>
    <row r="8" spans="2:10">
      <c r="B8" s="205" t="s">
        <v>48</v>
      </c>
      <c r="C8" s="1775">
        <v>255814</v>
      </c>
      <c r="D8" s="1776">
        <v>264926</v>
      </c>
      <c r="E8" s="1777">
        <v>232110</v>
      </c>
      <c r="F8" s="356">
        <v>-0.12386855197300378</v>
      </c>
      <c r="G8" s="628">
        <v>-9.2661074061622897E-2</v>
      </c>
      <c r="H8" s="1775">
        <v>489204</v>
      </c>
      <c r="I8" s="1777">
        <v>497036</v>
      </c>
      <c r="J8" s="1113">
        <v>0.22203237410071952</v>
      </c>
    </row>
    <row r="9" spans="2:10">
      <c r="B9" s="203" t="s">
        <v>204</v>
      </c>
      <c r="C9" s="1775">
        <v>168823</v>
      </c>
      <c r="D9" s="1776">
        <v>150272</v>
      </c>
      <c r="E9" s="1777">
        <v>147138</v>
      </c>
      <c r="F9" s="356">
        <v>-2.0855515332197615E-2</v>
      </c>
      <c r="G9" s="628">
        <v>-0.12844813799067661</v>
      </c>
      <c r="H9" s="1775">
        <v>313921</v>
      </c>
      <c r="I9" s="1777">
        <v>297410</v>
      </c>
      <c r="J9" s="1113">
        <v>0.22477556387017228</v>
      </c>
    </row>
    <row r="10" spans="2:10">
      <c r="B10" s="203" t="s">
        <v>442</v>
      </c>
      <c r="C10" s="1775">
        <v>19083</v>
      </c>
      <c r="D10" s="1776">
        <v>15069</v>
      </c>
      <c r="E10" s="1777">
        <v>21497</v>
      </c>
      <c r="F10" s="356">
        <v>0.42657110624460814</v>
      </c>
      <c r="G10" s="628">
        <v>0.12650002620133102</v>
      </c>
      <c r="H10" s="1775">
        <v>31720</v>
      </c>
      <c r="I10" s="1777">
        <v>36566</v>
      </c>
      <c r="J10" s="1113">
        <v>9.681881051175667E-2</v>
      </c>
    </row>
    <row r="11" spans="2:10">
      <c r="B11" s="203" t="s">
        <v>533</v>
      </c>
      <c r="C11" s="1775">
        <v>45641</v>
      </c>
      <c r="D11" s="1776">
        <v>41192</v>
      </c>
      <c r="E11" s="1777">
        <v>64298</v>
      </c>
      <c r="F11" s="356">
        <v>0.56093416197319867</v>
      </c>
      <c r="G11" s="628">
        <v>0.40877719594224493</v>
      </c>
      <c r="H11" s="1775">
        <v>100212</v>
      </c>
      <c r="I11" s="1777">
        <v>105490</v>
      </c>
      <c r="J11" s="1113">
        <v>-0.13623748039097383</v>
      </c>
    </row>
    <row r="12" spans="2:10" ht="15.65" customHeight="1">
      <c r="B12" s="204" t="s">
        <v>534</v>
      </c>
      <c r="C12" s="1775">
        <v>20551</v>
      </c>
      <c r="D12" s="1776">
        <v>3864</v>
      </c>
      <c r="E12" s="1777">
        <v>-8789</v>
      </c>
      <c r="F12" s="356">
        <v>-3.2745859213250519</v>
      </c>
      <c r="G12" s="628">
        <v>-1.4276677533939954</v>
      </c>
      <c r="H12" s="1775">
        <v>42579</v>
      </c>
      <c r="I12" s="1777">
        <v>-4925</v>
      </c>
      <c r="J12" s="1113">
        <v>-1.8425312147535469</v>
      </c>
    </row>
    <row r="13" spans="2:10">
      <c r="B13" s="203" t="s">
        <v>535</v>
      </c>
      <c r="C13" s="1775">
        <v>-4378</v>
      </c>
      <c r="D13" s="1776">
        <v>12599</v>
      </c>
      <c r="E13" s="1777">
        <v>4870</v>
      </c>
      <c r="F13" s="356">
        <v>-0.61346138582427179</v>
      </c>
      <c r="G13" s="628">
        <v>-2.1123800822293286</v>
      </c>
      <c r="H13" s="1775">
        <v>-17351</v>
      </c>
      <c r="I13" s="1777">
        <v>17469</v>
      </c>
      <c r="J13" s="1113">
        <v>-1.5506505871152014</v>
      </c>
    </row>
    <row r="14" spans="2:10">
      <c r="B14" s="203" t="s">
        <v>48</v>
      </c>
      <c r="C14" s="1775">
        <v>6094</v>
      </c>
      <c r="D14" s="1776">
        <v>41930</v>
      </c>
      <c r="E14" s="1777">
        <v>3096</v>
      </c>
      <c r="F14" s="356">
        <v>-0.92616265203911285</v>
      </c>
      <c r="G14" s="628">
        <v>-0.49195930423367246</v>
      </c>
      <c r="H14" s="1775">
        <v>18123</v>
      </c>
      <c r="I14" s="1777">
        <v>45026</v>
      </c>
      <c r="J14" s="1113">
        <v>1.2707182320441657E-3</v>
      </c>
    </row>
    <row r="15" spans="2:10" ht="15" thickBot="1">
      <c r="B15" s="205" t="s">
        <v>536</v>
      </c>
      <c r="C15" s="1775">
        <v>-172693</v>
      </c>
      <c r="D15" s="1776">
        <v>-202074</v>
      </c>
      <c r="E15" s="1777">
        <v>-183696</v>
      </c>
      <c r="F15" s="356">
        <v>-9.0946880845630809E-2</v>
      </c>
      <c r="G15" s="628">
        <v>6.371422119020459E-2</v>
      </c>
      <c r="H15" s="1775">
        <v>-352784</v>
      </c>
      <c r="I15" s="1777">
        <v>-385770</v>
      </c>
      <c r="J15" s="1113">
        <v>6.5519751367448809E-2</v>
      </c>
    </row>
    <row r="16" spans="2:10" s="60" customFormat="1" ht="14.5" thickBot="1">
      <c r="B16" s="206" t="s">
        <v>537</v>
      </c>
      <c r="C16" s="1778">
        <v>88399</v>
      </c>
      <c r="D16" s="1779">
        <v>73293</v>
      </c>
      <c r="E16" s="1780">
        <v>62392</v>
      </c>
      <c r="F16" s="724">
        <v>-0.14873180249137025</v>
      </c>
      <c r="G16" s="725">
        <v>-0.2942001606353013</v>
      </c>
      <c r="H16" s="1778">
        <v>148157</v>
      </c>
      <c r="I16" s="1780">
        <v>135685</v>
      </c>
      <c r="J16" s="1114">
        <v>0.31722040950594343</v>
      </c>
    </row>
    <row r="17" spans="2:18">
      <c r="B17" s="522" t="s">
        <v>499</v>
      </c>
      <c r="C17" s="1775">
        <v>-23942</v>
      </c>
      <c r="D17" s="1776">
        <v>-11098</v>
      </c>
      <c r="E17" s="1777">
        <v>-11686</v>
      </c>
      <c r="F17" s="356">
        <v>5.2982519372859978E-2</v>
      </c>
      <c r="G17" s="628">
        <v>-0.51190376743797505</v>
      </c>
      <c r="H17" s="1775">
        <v>-34885</v>
      </c>
      <c r="I17" s="1777">
        <v>-22784</v>
      </c>
      <c r="J17" s="1113">
        <v>1.1205397848155125</v>
      </c>
    </row>
    <row r="18" spans="2:18" ht="14.5" thickBot="1">
      <c r="B18" s="207" t="s">
        <v>538</v>
      </c>
      <c r="C18" s="1775">
        <v>-2426</v>
      </c>
      <c r="D18" s="1776">
        <v>152</v>
      </c>
      <c r="E18" s="1777">
        <v>167</v>
      </c>
      <c r="F18" s="356">
        <v>9.8684210526315791E-2</v>
      </c>
      <c r="G18" s="628">
        <v>-1.0688375927452596</v>
      </c>
      <c r="H18" s="1775">
        <v>150</v>
      </c>
      <c r="I18" s="1777">
        <v>319</v>
      </c>
      <c r="J18" s="1113">
        <v>-1.0808189655172413</v>
      </c>
    </row>
    <row r="19" spans="2:18" s="60" customFormat="1" ht="14.5" thickBot="1">
      <c r="B19" s="208" t="s">
        <v>426</v>
      </c>
      <c r="C19" s="1778">
        <v>66883</v>
      </c>
      <c r="D19" s="1779">
        <v>62043</v>
      </c>
      <c r="E19" s="1780">
        <v>50539</v>
      </c>
      <c r="F19" s="724">
        <v>-0.18541978950083007</v>
      </c>
      <c r="G19" s="725">
        <v>-0.24436702899092444</v>
      </c>
      <c r="H19" s="1778">
        <v>113122</v>
      </c>
      <c r="I19" s="1780">
        <v>112582</v>
      </c>
      <c r="J19" s="1114">
        <v>0.15569767679450774</v>
      </c>
    </row>
    <row r="20" spans="2:18" ht="9.75" customHeight="1">
      <c r="B20" s="1781"/>
      <c r="C20" s="21"/>
      <c r="D20" s="21"/>
      <c r="E20" s="21"/>
      <c r="F20" s="197"/>
      <c r="G20" s="197"/>
      <c r="H20"/>
    </row>
    <row r="21" spans="2:18" ht="14" customHeight="1">
      <c r="B21" s="1881" t="s">
        <v>653</v>
      </c>
      <c r="C21" s="1881"/>
      <c r="D21" s="1881"/>
      <c r="E21" s="1881"/>
      <c r="F21" s="1881"/>
      <c r="G21" s="1881"/>
      <c r="H21" s="1881"/>
      <c r="I21" s="1881"/>
      <c r="J21" s="1881"/>
      <c r="K21" s="1881"/>
      <c r="L21" s="1881"/>
      <c r="M21" s="1881"/>
      <c r="N21" s="1881"/>
      <c r="O21" s="1881"/>
      <c r="P21" s="1881"/>
      <c r="Q21" s="1881"/>
      <c r="R21" s="1881"/>
    </row>
    <row r="22" spans="2:18" ht="14.4" customHeight="1">
      <c r="B22" s="1881" t="s">
        <v>539</v>
      </c>
      <c r="C22" s="1881"/>
      <c r="D22" s="1881"/>
      <c r="E22" s="1881"/>
      <c r="F22" s="1881"/>
      <c r="G22" s="1881"/>
      <c r="H22" s="1310"/>
      <c r="I22" s="1310"/>
      <c r="J22" s="1310"/>
      <c r="K22" s="1310"/>
      <c r="L22" s="1310"/>
      <c r="M22" s="1310"/>
      <c r="N22" s="1310"/>
      <c r="O22" s="1310"/>
      <c r="P22" s="1310"/>
      <c r="Q22" s="1310"/>
      <c r="R22" s="1310"/>
    </row>
    <row r="23" spans="2:18">
      <c r="B23" s="186"/>
      <c r="C23" s="141"/>
      <c r="D23" s="141"/>
      <c r="E23" s="141"/>
      <c r="F23" s="141"/>
      <c r="G23" s="141"/>
    </row>
    <row r="24" spans="2:18">
      <c r="B24" s="186"/>
      <c r="C24" s="141"/>
      <c r="D24" s="141"/>
      <c r="E24" s="141"/>
      <c r="F24" s="141"/>
      <c r="G24" s="141"/>
    </row>
  </sheetData>
  <mergeCells count="6">
    <mergeCell ref="B2:G3"/>
    <mergeCell ref="B22:G22"/>
    <mergeCell ref="C5:E5"/>
    <mergeCell ref="F5:G5"/>
    <mergeCell ref="B21:R21"/>
    <mergeCell ref="H5:I5"/>
  </mergeCells>
  <hyperlinks>
    <hyperlink ref="B6" location="Index!A1" display="Back to index" xr:uid="{DC8AECDC-DF2A-4DF4-80D6-DAFCF7462345}"/>
  </hyperlinks>
  <pageMargins left="0.7" right="0.7" top="0.75" bottom="0.75" header="0.3" footer="0.3"/>
  <headerFooter>
    <oddFooter>&amp;C_x000D_&amp;1#&amp;"Calibri"&amp;8&amp;K0000FF Datos elaborados por BCP para uso Interno</oddFooter>
  </headerFooter>
  <ignoredErrors>
    <ignoredError sqref="B6" numberStoredAsText="1"/>
    <ignoredError sqref="K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codeName="Hoja3">
    <tabColor rgb="FF2AD2C9"/>
  </sheetPr>
  <dimension ref="A1:J68"/>
  <sheetViews>
    <sheetView showGridLines="0" tabSelected="1" topLeftCell="A15" zoomScale="49" zoomScaleNormal="82" workbookViewId="0">
      <pane xSplit="2" topLeftCell="C1" activePane="topRight" state="frozen"/>
      <selection pane="topRight" activeCell="B67" sqref="B67:J67"/>
    </sheetView>
  </sheetViews>
  <sheetFormatPr baseColWidth="10" defaultColWidth="11.453125" defaultRowHeight="14.5"/>
  <cols>
    <col min="2" max="2" width="56.81640625" style="4" customWidth="1"/>
    <col min="3" max="4" width="11.81640625" style="282" bestFit="1" customWidth="1"/>
    <col min="5" max="5" width="12" style="282" bestFit="1" customWidth="1"/>
    <col min="6" max="6" width="8.453125" style="282" bestFit="1" customWidth="1"/>
    <col min="7" max="7" width="10.1796875" style="282" customWidth="1"/>
    <col min="8" max="8" width="13.54296875" style="283" customWidth="1"/>
    <col min="9" max="9" width="11.81640625" style="283" customWidth="1"/>
    <col min="10" max="10" width="16.453125" style="283" customWidth="1"/>
  </cols>
  <sheetData>
    <row r="1" spans="1:10">
      <c r="A1" s="327" t="s">
        <v>21</v>
      </c>
      <c r="B1" s="1389"/>
      <c r="C1" s="1390"/>
      <c r="D1" s="1390"/>
      <c r="E1" s="1390"/>
      <c r="F1" s="1390"/>
      <c r="G1" s="1390"/>
    </row>
    <row r="2" spans="1:10" ht="15" thickBot="1">
      <c r="B2" s="1389"/>
      <c r="C2" s="1390"/>
      <c r="D2" s="1390"/>
      <c r="E2" s="1390"/>
      <c r="F2" s="1390"/>
      <c r="G2" s="1390"/>
    </row>
    <row r="3" spans="1:10">
      <c r="B3" s="648" t="s">
        <v>41</v>
      </c>
      <c r="C3" s="1804" t="s">
        <v>23</v>
      </c>
      <c r="D3" s="1805"/>
      <c r="E3" s="1806"/>
      <c r="F3" s="649" t="s">
        <v>42</v>
      </c>
      <c r="G3" s="650"/>
      <c r="H3" s="649" t="s">
        <v>25</v>
      </c>
      <c r="I3" s="650"/>
      <c r="J3" s="651" t="s">
        <v>42</v>
      </c>
    </row>
    <row r="4" spans="1:10" ht="15" customHeight="1" thickBot="1">
      <c r="B4" s="652" t="s">
        <v>616</v>
      </c>
      <c r="C4" s="653" t="s">
        <v>661</v>
      </c>
      <c r="D4" s="831" t="s">
        <v>540</v>
      </c>
      <c r="E4" s="831" t="s">
        <v>662</v>
      </c>
      <c r="F4" s="142" t="s">
        <v>26</v>
      </c>
      <c r="G4" s="1391" t="s">
        <v>27</v>
      </c>
      <c r="H4" s="654" t="s">
        <v>663</v>
      </c>
      <c r="I4" s="822" t="s">
        <v>664</v>
      </c>
      <c r="J4" s="524" t="s">
        <v>678</v>
      </c>
    </row>
    <row r="5" spans="1:10">
      <c r="B5" s="1212" t="s">
        <v>45</v>
      </c>
      <c r="C5" s="640">
        <v>3468464</v>
      </c>
      <c r="D5" s="832">
        <v>3572012</v>
      </c>
      <c r="E5" s="641">
        <v>3615371</v>
      </c>
      <c r="F5" s="567">
        <v>1.2138537048587743E-2</v>
      </c>
      <c r="G5" s="642">
        <v>4.2355059761323748E-2</v>
      </c>
      <c r="H5" s="640">
        <v>6894587</v>
      </c>
      <c r="I5" s="641">
        <v>7187383</v>
      </c>
      <c r="J5" s="568">
        <v>4.2467518358967692E-2</v>
      </c>
    </row>
    <row r="6" spans="1:10">
      <c r="B6" s="1213" t="s">
        <v>46</v>
      </c>
      <c r="C6" s="439">
        <v>-1093371</v>
      </c>
      <c r="D6" s="440">
        <v>-581893</v>
      </c>
      <c r="E6" s="614">
        <v>-575159</v>
      </c>
      <c r="F6" s="706">
        <v>-1.157257433926856E-2</v>
      </c>
      <c r="G6" s="707">
        <v>-0.4739580618106754</v>
      </c>
      <c r="H6" s="439">
        <v>-1908070</v>
      </c>
      <c r="I6" s="614">
        <v>-1157052</v>
      </c>
      <c r="J6" s="708">
        <v>-0.39360086369996911</v>
      </c>
    </row>
    <row r="7" spans="1:10" ht="26">
      <c r="B7" s="1214" t="s">
        <v>47</v>
      </c>
      <c r="C7" s="442">
        <v>2375093</v>
      </c>
      <c r="D7" s="443">
        <v>2990119</v>
      </c>
      <c r="E7" s="616">
        <v>3040212</v>
      </c>
      <c r="F7" s="645">
        <v>1.6752844953662378E-2</v>
      </c>
      <c r="G7" s="646">
        <v>0.28003913952001036</v>
      </c>
      <c r="H7" s="442">
        <v>4986517</v>
      </c>
      <c r="I7" s="616">
        <v>6030331</v>
      </c>
      <c r="J7" s="647">
        <v>0.20932727192146341</v>
      </c>
    </row>
    <row r="8" spans="1:10">
      <c r="B8" s="1212" t="s">
        <v>48</v>
      </c>
      <c r="C8" s="439">
        <v>1591330</v>
      </c>
      <c r="D8" s="440">
        <v>1690216</v>
      </c>
      <c r="E8" s="614">
        <v>1677373</v>
      </c>
      <c r="F8" s="261">
        <v>-7.5984371228292715E-3</v>
      </c>
      <c r="G8" s="639">
        <v>5.4069866086858161E-2</v>
      </c>
      <c r="H8" s="439">
        <v>2983889</v>
      </c>
      <c r="I8" s="614">
        <v>3367589</v>
      </c>
      <c r="J8" s="99">
        <v>0.12859057424723239</v>
      </c>
    </row>
    <row r="9" spans="1:10">
      <c r="B9" s="1212" t="s">
        <v>49</v>
      </c>
      <c r="C9" s="439">
        <v>315500</v>
      </c>
      <c r="D9" s="440">
        <v>329134</v>
      </c>
      <c r="E9" s="614">
        <v>350873</v>
      </c>
      <c r="F9" s="261">
        <v>6.6049086390345568E-2</v>
      </c>
      <c r="G9" s="639">
        <v>0.11211727416798732</v>
      </c>
      <c r="H9" s="439">
        <v>594562</v>
      </c>
      <c r="I9" s="614">
        <v>680007</v>
      </c>
      <c r="J9" s="99">
        <v>0.14371083251200042</v>
      </c>
    </row>
    <row r="10" spans="1:10">
      <c r="B10" s="1212" t="s">
        <v>546</v>
      </c>
      <c r="C10" s="1138">
        <v>0</v>
      </c>
      <c r="D10" s="440">
        <v>42689</v>
      </c>
      <c r="E10" s="614">
        <v>123319</v>
      </c>
      <c r="F10" s="261">
        <v>1.8887769683056526</v>
      </c>
      <c r="G10" s="639" t="s">
        <v>549</v>
      </c>
      <c r="H10" s="439" t="s">
        <v>696</v>
      </c>
      <c r="I10" s="614">
        <v>166008</v>
      </c>
      <c r="J10" s="99" t="s">
        <v>549</v>
      </c>
    </row>
    <row r="11" spans="1:10">
      <c r="B11" s="1212" t="s">
        <v>50</v>
      </c>
      <c r="C11" s="439">
        <v>-2395205</v>
      </c>
      <c r="D11" s="440">
        <v>-2532874</v>
      </c>
      <c r="E11" s="614">
        <v>-2630310</v>
      </c>
      <c r="F11" s="261">
        <v>3.8468553903589359E-2</v>
      </c>
      <c r="G11" s="639">
        <v>9.8156525224354488E-2</v>
      </c>
      <c r="H11" s="439">
        <v>-4607687</v>
      </c>
      <c r="I11" s="614">
        <v>-5163184</v>
      </c>
      <c r="J11" s="99">
        <v>0.12055875323128502</v>
      </c>
    </row>
    <row r="12" spans="1:10">
      <c r="B12" s="1215" t="s">
        <v>51</v>
      </c>
      <c r="C12" s="442">
        <v>1886718</v>
      </c>
      <c r="D12" s="443">
        <v>2519284</v>
      </c>
      <c r="E12" s="616">
        <v>2561467</v>
      </c>
      <c r="F12" s="332">
        <v>1.6744043148767665E-2</v>
      </c>
      <c r="G12" s="644">
        <v>0.35763108212250055</v>
      </c>
      <c r="H12" s="442">
        <v>3957281</v>
      </c>
      <c r="I12" s="616">
        <v>5080751</v>
      </c>
      <c r="J12" s="101">
        <v>0.28389947542264499</v>
      </c>
    </row>
    <row r="13" spans="1:10">
      <c r="B13" s="1212" t="s">
        <v>52</v>
      </c>
      <c r="C13" s="439">
        <v>-519344</v>
      </c>
      <c r="D13" s="440">
        <v>-704469</v>
      </c>
      <c r="E13" s="614">
        <v>-696969</v>
      </c>
      <c r="F13" s="261">
        <v>-1.0646316587387095E-2</v>
      </c>
      <c r="G13" s="639">
        <v>0.34201800733232696</v>
      </c>
      <c r="H13" s="439">
        <v>-1047810</v>
      </c>
      <c r="I13" s="614">
        <v>-1401438</v>
      </c>
      <c r="J13" s="99">
        <v>0.33749248432444812</v>
      </c>
    </row>
    <row r="14" spans="1:10">
      <c r="B14" s="1216" t="s">
        <v>53</v>
      </c>
      <c r="C14" s="442">
        <v>1367374</v>
      </c>
      <c r="D14" s="443">
        <v>1814815</v>
      </c>
      <c r="E14" s="616">
        <v>1864498</v>
      </c>
      <c r="F14" s="332">
        <v>2.7376344145271004E-2</v>
      </c>
      <c r="G14" s="644">
        <v>0.36356110325338936</v>
      </c>
      <c r="H14" s="442">
        <v>2909471</v>
      </c>
      <c r="I14" s="616">
        <v>3679313</v>
      </c>
      <c r="J14" s="101">
        <v>0.26459861603707341</v>
      </c>
    </row>
    <row r="15" spans="1:10">
      <c r="B15" s="1217" t="s">
        <v>54</v>
      </c>
      <c r="C15" s="439">
        <v>28278</v>
      </c>
      <c r="D15" s="440">
        <v>37118</v>
      </c>
      <c r="E15" s="614">
        <v>42483</v>
      </c>
      <c r="F15" s="261">
        <v>0.14453903766366721</v>
      </c>
      <c r="G15" s="639">
        <v>0.50233396987057077</v>
      </c>
      <c r="H15" s="439">
        <v>58718</v>
      </c>
      <c r="I15" s="614">
        <v>79601</v>
      </c>
      <c r="J15" s="99">
        <v>0.35564903436765555</v>
      </c>
    </row>
    <row r="16" spans="1:10">
      <c r="B16" s="1216" t="s">
        <v>55</v>
      </c>
      <c r="C16" s="442">
        <v>1339096</v>
      </c>
      <c r="D16" s="443">
        <v>1777697</v>
      </c>
      <c r="E16" s="616">
        <v>1822015</v>
      </c>
      <c r="F16" s="332">
        <v>2.4930007757227469E-2</v>
      </c>
      <c r="G16" s="644">
        <v>0.36063060452723328</v>
      </c>
      <c r="H16" s="442">
        <v>2850753</v>
      </c>
      <c r="I16" s="616">
        <v>3599712</v>
      </c>
      <c r="J16" s="101">
        <v>0.26272321733941872</v>
      </c>
    </row>
    <row r="17" spans="2:10">
      <c r="B17" s="1218" t="s">
        <v>56</v>
      </c>
      <c r="C17" s="439">
        <v>2791652</v>
      </c>
      <c r="D17" s="1392">
        <v>0</v>
      </c>
      <c r="E17" s="614">
        <v>3181440</v>
      </c>
      <c r="F17" s="261" t="s">
        <v>549</v>
      </c>
      <c r="G17" s="639">
        <v>0.13962628579780001</v>
      </c>
      <c r="H17" s="439">
        <v>2791652</v>
      </c>
      <c r="I17" s="614">
        <v>3181440</v>
      </c>
      <c r="J17" s="99">
        <v>0.13962628579780001</v>
      </c>
    </row>
    <row r="18" spans="2:10">
      <c r="B18" s="1218" t="s">
        <v>57</v>
      </c>
      <c r="C18" s="887">
        <v>16.788757358941421</v>
      </c>
      <c r="D18" s="1393">
        <v>22.287665403166081</v>
      </c>
      <c r="E18" s="888">
        <v>22.843297074557501</v>
      </c>
      <c r="F18" s="261">
        <v>2.4930007757227469E-2</v>
      </c>
      <c r="G18" s="639">
        <v>0.36063060452723322</v>
      </c>
      <c r="H18" s="439">
        <v>35.740977799406714</v>
      </c>
      <c r="I18" s="614">
        <v>45.130962477723578</v>
      </c>
      <c r="J18" s="99">
        <v>0.26272321733941856</v>
      </c>
    </row>
    <row r="19" spans="2:10" ht="15" thickBot="1">
      <c r="B19" s="1218" t="s">
        <v>58</v>
      </c>
      <c r="C19" s="1139">
        <v>0</v>
      </c>
      <c r="D19" s="1392">
        <v>0</v>
      </c>
      <c r="E19" s="614">
        <v>39.886926861129147</v>
      </c>
      <c r="F19" s="261" t="s">
        <v>549</v>
      </c>
      <c r="G19" s="639" t="s">
        <v>549</v>
      </c>
      <c r="H19" s="439">
        <v>35.0000060179431</v>
      </c>
      <c r="I19" s="614">
        <v>39.886926861129147</v>
      </c>
      <c r="J19" s="99">
        <v>0.13962628579780012</v>
      </c>
    </row>
    <row r="20" spans="2:10">
      <c r="B20" s="1088" t="s">
        <v>59</v>
      </c>
      <c r="C20" s="640">
        <v>146946546</v>
      </c>
      <c r="D20" s="832">
        <v>141196646</v>
      </c>
      <c r="E20" s="641">
        <v>140961978</v>
      </c>
      <c r="F20" s="567">
        <v>-1.6619941524673328E-3</v>
      </c>
      <c r="G20" s="642">
        <v>-4.0726156299039515E-2</v>
      </c>
      <c r="H20" s="640">
        <v>146946546</v>
      </c>
      <c r="I20" s="641">
        <v>140961978</v>
      </c>
      <c r="J20" s="568">
        <v>-4.0726156299039515E-2</v>
      </c>
    </row>
    <row r="21" spans="2:10">
      <c r="B21" s="1217" t="s">
        <v>60</v>
      </c>
      <c r="C21" s="439">
        <v>151971984</v>
      </c>
      <c r="D21" s="440">
        <v>157619082</v>
      </c>
      <c r="E21" s="614">
        <v>154723334</v>
      </c>
      <c r="F21" s="261">
        <v>-1.8371811098354195E-2</v>
      </c>
      <c r="G21" s="639">
        <v>1.8104323754831023E-2</v>
      </c>
      <c r="H21" s="439">
        <v>151971984</v>
      </c>
      <c r="I21" s="614">
        <v>154723334</v>
      </c>
      <c r="J21" s="99">
        <v>1.8104323754831023E-2</v>
      </c>
    </row>
    <row r="22" spans="2:10" ht="15" thickBot="1">
      <c r="B22" s="1394" t="s">
        <v>61</v>
      </c>
      <c r="C22" s="446">
        <v>32413767</v>
      </c>
      <c r="D22" s="1395">
        <v>35843202</v>
      </c>
      <c r="E22" s="1396">
        <v>34459012</v>
      </c>
      <c r="F22" s="643">
        <v>-3.8617922584036998E-2</v>
      </c>
      <c r="G22" s="1397">
        <v>6.309803485660892E-2</v>
      </c>
      <c r="H22" s="446">
        <v>32413767</v>
      </c>
      <c r="I22" s="1396">
        <v>34459012</v>
      </c>
      <c r="J22" s="99">
        <v>6.309803485660892E-2</v>
      </c>
    </row>
    <row r="23" spans="2:10">
      <c r="B23" s="1219" t="s">
        <v>62</v>
      </c>
      <c r="C23" s="640"/>
      <c r="D23" s="832"/>
      <c r="E23" s="641"/>
      <c r="F23" s="567"/>
      <c r="G23" s="642"/>
      <c r="H23" s="640"/>
      <c r="I23" s="832"/>
      <c r="J23" s="568"/>
    </row>
    <row r="24" spans="2:10">
      <c r="B24" s="1218" t="s">
        <v>724</v>
      </c>
      <c r="C24" s="438">
        <v>6.3270493942981343E-2</v>
      </c>
      <c r="D24" s="438">
        <v>6.2199462133338906E-2</v>
      </c>
      <c r="E24" s="438">
        <v>6.4243575784232509E-2</v>
      </c>
      <c r="F24" s="944" t="s">
        <v>803</v>
      </c>
      <c r="G24" s="945" t="s">
        <v>804</v>
      </c>
      <c r="H24" s="438">
        <v>6.3073104286615014E-2</v>
      </c>
      <c r="I24" s="438">
        <v>6.3227584516228424E-2</v>
      </c>
      <c r="J24" s="1115" t="s">
        <v>805</v>
      </c>
    </row>
    <row r="25" spans="2:10">
      <c r="B25" s="1217" t="s">
        <v>63</v>
      </c>
      <c r="C25" s="438">
        <v>4.4017714840263268E-2</v>
      </c>
      <c r="D25" s="438">
        <v>5.2437594694655643E-2</v>
      </c>
      <c r="E25" s="438">
        <v>5.4401786172589235E-2</v>
      </c>
      <c r="F25" s="944" t="s">
        <v>803</v>
      </c>
      <c r="G25" s="945" t="s">
        <v>806</v>
      </c>
      <c r="H25" s="438">
        <v>4.6220670457740774E-2</v>
      </c>
      <c r="I25" s="438">
        <v>5.3423641245387073E-2</v>
      </c>
      <c r="J25" s="1115" t="s">
        <v>807</v>
      </c>
    </row>
    <row r="26" spans="2:10">
      <c r="B26" s="1217" t="s">
        <v>725</v>
      </c>
      <c r="C26" s="438">
        <v>2.8569521451314226E-2</v>
      </c>
      <c r="D26" s="438">
        <v>2.4228006542671578E-2</v>
      </c>
      <c r="E26" s="438">
        <v>2.443728790019014E-2</v>
      </c>
      <c r="F26" s="944" t="s">
        <v>808</v>
      </c>
      <c r="G26" s="945" t="s">
        <v>809</v>
      </c>
      <c r="H26" s="1398">
        <v>2.9013488616562163E-2</v>
      </c>
      <c r="I26" s="438">
        <v>2.4267347604483656E-2</v>
      </c>
      <c r="J26" s="1115" t="s">
        <v>810</v>
      </c>
    </row>
    <row r="27" spans="2:10">
      <c r="B27" s="1217" t="s">
        <v>64</v>
      </c>
      <c r="C27" s="438">
        <v>0.16166012197854604</v>
      </c>
      <c r="D27" s="438">
        <v>0.20261642275440292</v>
      </c>
      <c r="E27" s="438">
        <v>0.20733515468901603</v>
      </c>
      <c r="F27" s="944" t="s">
        <v>811</v>
      </c>
      <c r="G27" s="945" t="s">
        <v>812</v>
      </c>
      <c r="H27" s="438">
        <v>0.1757723036598613</v>
      </c>
      <c r="I27" s="438">
        <v>0.20926897067080183</v>
      </c>
      <c r="J27" s="1115" t="s">
        <v>813</v>
      </c>
    </row>
    <row r="28" spans="2:10" ht="15" thickBot="1">
      <c r="B28" s="1220" t="s">
        <v>65</v>
      </c>
      <c r="C28" s="438">
        <v>2.1896803247471921E-2</v>
      </c>
      <c r="D28" s="438">
        <v>2.7876614831977731E-2</v>
      </c>
      <c r="E28" s="438">
        <v>2.8972440510882325E-2</v>
      </c>
      <c r="F28" s="944" t="s">
        <v>814</v>
      </c>
      <c r="G28" s="945" t="s">
        <v>815</v>
      </c>
      <c r="H28" s="438">
        <v>2.3419264610110721E-2</v>
      </c>
      <c r="I28" s="438">
        <v>2.8505835807431996E-2</v>
      </c>
      <c r="J28" s="1116" t="s">
        <v>816</v>
      </c>
    </row>
    <row r="29" spans="2:10">
      <c r="B29" s="1221" t="s">
        <v>66</v>
      </c>
      <c r="C29" s="1117"/>
      <c r="D29" s="1118"/>
      <c r="E29" s="1118"/>
      <c r="F29" s="1119"/>
      <c r="G29" s="1120"/>
      <c r="H29" s="1118"/>
      <c r="I29" s="1118"/>
      <c r="J29" s="1121"/>
    </row>
    <row r="30" spans="2:10">
      <c r="B30" s="1217" t="s">
        <v>726</v>
      </c>
      <c r="C30" s="438">
        <v>4.240154783903529E-2</v>
      </c>
      <c r="D30" s="438">
        <v>3.6873361708606021E-2</v>
      </c>
      <c r="E30" s="438">
        <v>3.5784202744374091E-2</v>
      </c>
      <c r="F30" s="944" t="s">
        <v>817</v>
      </c>
      <c r="G30" s="945" t="s">
        <v>818</v>
      </c>
      <c r="H30" s="438">
        <v>4.240154783903529E-2</v>
      </c>
      <c r="I30" s="438">
        <v>3.5784202744374091E-2</v>
      </c>
      <c r="J30" s="1115" t="s">
        <v>818</v>
      </c>
    </row>
    <row r="31" spans="2:10">
      <c r="B31" s="1218" t="s">
        <v>67</v>
      </c>
      <c r="C31" s="943">
        <v>5.9789741502328339E-2</v>
      </c>
      <c r="D31" s="943">
        <v>5.1047083653814267E-2</v>
      </c>
      <c r="E31" s="943">
        <v>4.9601467709257031E-2</v>
      </c>
      <c r="F31" s="1399" t="s">
        <v>819</v>
      </c>
      <c r="G31" s="1400" t="s">
        <v>820</v>
      </c>
      <c r="H31" s="943">
        <v>5.9789741502328339E-2</v>
      </c>
      <c r="I31" s="943">
        <v>4.9601467709257031E-2</v>
      </c>
      <c r="J31" s="1401" t="s">
        <v>820</v>
      </c>
    </row>
    <row r="32" spans="2:10">
      <c r="B32" s="1217" t="s">
        <v>727</v>
      </c>
      <c r="C32" s="438">
        <v>5.9789741502328339E-2</v>
      </c>
      <c r="D32" s="438">
        <v>5.1047083653814267E-2</v>
      </c>
      <c r="E32" s="438">
        <v>4.9601467709257031E-2</v>
      </c>
      <c r="F32" s="944" t="s">
        <v>821</v>
      </c>
      <c r="G32" s="945" t="s">
        <v>822</v>
      </c>
      <c r="H32" s="438">
        <v>5.9789741502328339E-2</v>
      </c>
      <c r="I32" s="438">
        <v>4.9601467709257031E-2</v>
      </c>
      <c r="J32" s="1115" t="s">
        <v>822</v>
      </c>
    </row>
    <row r="33" spans="2:10">
      <c r="B33" s="1217" t="s">
        <v>728</v>
      </c>
      <c r="C33" s="438">
        <v>3.0398371050046603E-2</v>
      </c>
      <c r="D33" s="438">
        <v>1.6224032126925483E-2</v>
      </c>
      <c r="E33" s="438">
        <v>1.630739452429425E-2</v>
      </c>
      <c r="F33" s="944" t="s">
        <v>805</v>
      </c>
      <c r="G33" s="945" t="s">
        <v>823</v>
      </c>
      <c r="H33" s="438">
        <v>2.6144875656885169E-2</v>
      </c>
      <c r="I33" s="438">
        <v>1.6143358242645751E-2</v>
      </c>
      <c r="J33" s="1115" t="s">
        <v>824</v>
      </c>
    </row>
    <row r="34" spans="2:10">
      <c r="B34" s="1217" t="s">
        <v>68</v>
      </c>
      <c r="C34" s="438">
        <v>1.3401290789359437</v>
      </c>
      <c r="D34" s="438">
        <v>1.4871695290119171</v>
      </c>
      <c r="E34" s="438">
        <v>1.5182936403148797</v>
      </c>
      <c r="F34" s="944" t="s">
        <v>825</v>
      </c>
      <c r="G34" s="945" t="s">
        <v>826</v>
      </c>
      <c r="H34" s="438">
        <v>1.3401290789359437</v>
      </c>
      <c r="I34" s="438">
        <v>1.5182936403148797</v>
      </c>
      <c r="J34" s="1115" t="s">
        <v>826</v>
      </c>
    </row>
    <row r="35" spans="2:10" ht="15" thickBot="1">
      <c r="B35" s="1402" t="s">
        <v>69</v>
      </c>
      <c r="C35" s="438">
        <v>0.95038957893423737</v>
      </c>
      <c r="D35" s="438">
        <v>1.0742423668541197</v>
      </c>
      <c r="E35" s="438">
        <v>1.0953491894430729</v>
      </c>
      <c r="F35" s="944" t="s">
        <v>827</v>
      </c>
      <c r="G35" s="945" t="s">
        <v>828</v>
      </c>
      <c r="H35" s="438">
        <v>0.95038957893423737</v>
      </c>
      <c r="I35" s="438">
        <v>1.0953491894430729</v>
      </c>
      <c r="J35" s="1115" t="s">
        <v>828</v>
      </c>
    </row>
    <row r="36" spans="2:10">
      <c r="B36" s="1222" t="s">
        <v>70</v>
      </c>
      <c r="C36" s="1117"/>
      <c r="D36" s="1118"/>
      <c r="E36" s="1118"/>
      <c r="F36" s="1119"/>
      <c r="G36" s="1120"/>
      <c r="H36" s="1118"/>
      <c r="I36" s="1118"/>
      <c r="J36" s="1121"/>
    </row>
    <row r="37" spans="2:10">
      <c r="B37" s="1217" t="s">
        <v>729</v>
      </c>
      <c r="C37" s="439">
        <v>5143084</v>
      </c>
      <c r="D37" s="440">
        <v>5340199</v>
      </c>
      <c r="E37" s="614">
        <v>5529301</v>
      </c>
      <c r="F37" s="261">
        <v>3.5411039925665688E-2</v>
      </c>
      <c r="G37" s="639">
        <v>7.5094437500923567E-2</v>
      </c>
      <c r="H37" s="439">
        <v>10076862</v>
      </c>
      <c r="I37" s="440">
        <v>10869500</v>
      </c>
      <c r="J37" s="99">
        <v>7.8659209583300832E-2</v>
      </c>
    </row>
    <row r="38" spans="2:10">
      <c r="B38" s="1217" t="s">
        <v>730</v>
      </c>
      <c r="C38" s="439">
        <v>2270785</v>
      </c>
      <c r="D38" s="440">
        <v>2442089</v>
      </c>
      <c r="E38" s="614">
        <v>2441547</v>
      </c>
      <c r="F38" s="261">
        <v>-2.2194113318556367E-4</v>
      </c>
      <c r="G38" s="639">
        <v>7.5199545531611317E-2</v>
      </c>
      <c r="H38" s="439">
        <v>4383595</v>
      </c>
      <c r="I38" s="440">
        <v>4883636</v>
      </c>
      <c r="J38" s="99">
        <v>0.11407098511609763</v>
      </c>
    </row>
    <row r="39" spans="2:10">
      <c r="B39" s="1223" t="s">
        <v>731</v>
      </c>
      <c r="C39" s="438">
        <v>0.44152205174949505</v>
      </c>
      <c r="D39" s="438">
        <v>0.45730299563742849</v>
      </c>
      <c r="E39" s="438">
        <v>0.44156521773728724</v>
      </c>
      <c r="F39" s="944" t="s">
        <v>829</v>
      </c>
      <c r="G39" s="945" t="s">
        <v>770</v>
      </c>
      <c r="H39" s="438">
        <v>0.43501588093595012</v>
      </c>
      <c r="I39" s="438">
        <v>0.44929720778324672</v>
      </c>
      <c r="J39" s="1115" t="s">
        <v>830</v>
      </c>
    </row>
    <row r="40" spans="2:10" ht="15" thickBot="1">
      <c r="B40" s="1403" t="s">
        <v>71</v>
      </c>
      <c r="C40" s="217">
        <v>3.7131716071098532E-2</v>
      </c>
      <c r="D40" s="1404">
        <v>3.8294604268933802E-2</v>
      </c>
      <c r="E40" s="1404">
        <v>3.8870501488752145E-2</v>
      </c>
      <c r="F40" s="944" t="s">
        <v>804</v>
      </c>
      <c r="G40" s="945" t="s">
        <v>831</v>
      </c>
      <c r="H40" s="1404">
        <v>3.6011738315356048E-2</v>
      </c>
      <c r="I40" s="1404">
        <v>3.8720005774499695E-2</v>
      </c>
      <c r="J40" s="1116" t="s">
        <v>832</v>
      </c>
    </row>
    <row r="41" spans="2:10">
      <c r="B41" s="1224" t="s">
        <v>72</v>
      </c>
      <c r="C41" s="1225"/>
      <c r="D41" s="1226"/>
      <c r="E41" s="1226"/>
      <c r="F41" s="1405"/>
      <c r="G41" s="1406"/>
      <c r="H41" s="1226"/>
      <c r="I41" s="1226"/>
      <c r="J41" s="1407"/>
    </row>
    <row r="42" spans="2:10">
      <c r="B42" s="1227" t="s">
        <v>732</v>
      </c>
      <c r="C42" s="336">
        <v>0.16240168611332634</v>
      </c>
      <c r="D42" s="943">
        <v>0.16865446512220833</v>
      </c>
      <c r="E42" s="943">
        <v>0.17334581242346941</v>
      </c>
      <c r="F42" s="944" t="s">
        <v>833</v>
      </c>
      <c r="G42" s="945" t="s">
        <v>834</v>
      </c>
      <c r="H42" s="943">
        <v>0.16240168611332634</v>
      </c>
      <c r="I42" s="943">
        <v>0.17334581242346941</v>
      </c>
      <c r="J42" s="1115" t="s">
        <v>834</v>
      </c>
    </row>
    <row r="43" spans="2:10">
      <c r="B43" s="1227" t="s">
        <v>733</v>
      </c>
      <c r="C43" s="336">
        <v>0.11898968269528477</v>
      </c>
      <c r="D43" s="943">
        <v>0.11336064992633417</v>
      </c>
      <c r="E43" s="943">
        <v>0.12241740904243538</v>
      </c>
      <c r="F43" s="944" t="s">
        <v>835</v>
      </c>
      <c r="G43" s="945" t="s">
        <v>836</v>
      </c>
      <c r="H43" s="943">
        <v>0.11898968269528477</v>
      </c>
      <c r="I43" s="943">
        <v>0.12241740904243538</v>
      </c>
      <c r="J43" s="1115" t="s">
        <v>836</v>
      </c>
    </row>
    <row r="44" spans="2:10" ht="15" thickBot="1">
      <c r="B44" s="1228" t="s">
        <v>784</v>
      </c>
      <c r="C44" s="336">
        <v>0.11898968269528477</v>
      </c>
      <c r="D44" s="943">
        <v>0.11336064992633417</v>
      </c>
      <c r="E44" s="943">
        <v>0.12241740904243538</v>
      </c>
      <c r="F44" s="944" t="s">
        <v>835</v>
      </c>
      <c r="G44" s="945" t="s">
        <v>836</v>
      </c>
      <c r="H44" s="943">
        <v>0.11898968269528477</v>
      </c>
      <c r="I44" s="943">
        <v>0.12241740904243538</v>
      </c>
      <c r="J44" s="1115" t="s">
        <v>836</v>
      </c>
    </row>
    <row r="45" spans="2:10">
      <c r="B45" s="1229" t="s">
        <v>73</v>
      </c>
      <c r="C45" s="1225"/>
      <c r="D45" s="1226"/>
      <c r="E45" s="1226"/>
      <c r="F45" s="1405"/>
      <c r="G45" s="1406"/>
      <c r="H45" s="1226"/>
      <c r="I45" s="1226"/>
      <c r="J45" s="1407"/>
    </row>
    <row r="46" spans="2:10">
      <c r="B46" s="1227" t="s">
        <v>732</v>
      </c>
      <c r="C46" s="336">
        <v>0.18948379013998548</v>
      </c>
      <c r="D46" s="943">
        <v>0.18528881601495673</v>
      </c>
      <c r="E46" s="943">
        <v>0.19607709819166708</v>
      </c>
      <c r="F46" s="944" t="s">
        <v>837</v>
      </c>
      <c r="G46" s="945" t="s">
        <v>838</v>
      </c>
      <c r="H46" s="943">
        <v>0.18948379013998548</v>
      </c>
      <c r="I46" s="943">
        <v>0.19607709819166708</v>
      </c>
      <c r="J46" s="1115" t="s">
        <v>838</v>
      </c>
    </row>
    <row r="47" spans="2:10">
      <c r="B47" s="1227" t="s">
        <v>733</v>
      </c>
      <c r="C47" s="336">
        <v>0.16624327678663145</v>
      </c>
      <c r="D47" s="943">
        <v>0.154764240275618</v>
      </c>
      <c r="E47" s="943">
        <v>0.16478411689778877</v>
      </c>
      <c r="F47" s="944" t="s">
        <v>839</v>
      </c>
      <c r="G47" s="945" t="s">
        <v>840</v>
      </c>
      <c r="H47" s="943">
        <v>0.16624327678663145</v>
      </c>
      <c r="I47" s="943">
        <v>0.16478411689778877</v>
      </c>
      <c r="J47" s="1115" t="s">
        <v>821</v>
      </c>
    </row>
    <row r="48" spans="2:10" ht="15" thickBot="1">
      <c r="B48" s="1227" t="s">
        <v>784</v>
      </c>
      <c r="C48" s="336">
        <v>0.16726165393710074</v>
      </c>
      <c r="D48" s="943">
        <v>0.15887136936608823</v>
      </c>
      <c r="E48" s="943">
        <v>0.16727227828748534</v>
      </c>
      <c r="F48" s="944" t="s">
        <v>841</v>
      </c>
      <c r="G48" s="945" t="s">
        <v>770</v>
      </c>
      <c r="H48" s="943">
        <v>0.16726165393710074</v>
      </c>
      <c r="I48" s="943">
        <v>0.16727227828748534</v>
      </c>
      <c r="J48" s="1115" t="s">
        <v>770</v>
      </c>
    </row>
    <row r="49" spans="2:10" ht="15.5" thickBot="1">
      <c r="B49" s="1230" t="s">
        <v>785</v>
      </c>
      <c r="C49" s="579">
        <v>38641</v>
      </c>
      <c r="D49" s="580">
        <v>46621</v>
      </c>
      <c r="E49" s="603">
        <v>46423</v>
      </c>
      <c r="F49" s="1144">
        <v>-4.2470131485811118E-3</v>
      </c>
      <c r="G49" s="1145">
        <v>0.20139230351181386</v>
      </c>
      <c r="H49" s="579">
        <v>38641</v>
      </c>
      <c r="I49" s="603">
        <v>46423</v>
      </c>
      <c r="J49" s="1146">
        <v>0.20139230351181386</v>
      </c>
    </row>
    <row r="50" spans="2:10">
      <c r="B50" s="1231" t="s">
        <v>75</v>
      </c>
      <c r="C50" s="1232"/>
      <c r="D50" s="1233"/>
      <c r="E50" s="1234"/>
      <c r="F50" s="1235"/>
      <c r="G50" s="1236"/>
      <c r="H50" s="1237"/>
      <c r="I50" s="1238"/>
      <c r="J50" s="1239"/>
    </row>
    <row r="51" spans="2:10">
      <c r="B51" s="1240" t="s">
        <v>76</v>
      </c>
      <c r="C51" s="439">
        <v>94382</v>
      </c>
      <c r="D51" s="440">
        <v>94382</v>
      </c>
      <c r="E51" s="614">
        <v>94382</v>
      </c>
      <c r="F51" s="261">
        <v>0</v>
      </c>
      <c r="G51" s="639">
        <v>0</v>
      </c>
      <c r="H51" s="439">
        <v>94382</v>
      </c>
      <c r="I51" s="614">
        <v>94382</v>
      </c>
      <c r="J51" s="99">
        <v>0</v>
      </c>
    </row>
    <row r="52" spans="2:10" ht="15">
      <c r="B52" s="1240" t="s">
        <v>786</v>
      </c>
      <c r="C52" s="439">
        <v>14949</v>
      </c>
      <c r="D52" s="440">
        <v>15016</v>
      </c>
      <c r="E52" s="614">
        <v>15016</v>
      </c>
      <c r="F52" s="261">
        <v>0</v>
      </c>
      <c r="G52" s="639">
        <v>4.4819051441567998E-3</v>
      </c>
      <c r="H52" s="439">
        <v>14949</v>
      </c>
      <c r="I52" s="614">
        <v>15016</v>
      </c>
      <c r="J52" s="99">
        <v>4.4819051441567998E-3</v>
      </c>
    </row>
    <row r="53" spans="2:10" ht="15" thickBot="1">
      <c r="B53" s="1228" t="s">
        <v>77</v>
      </c>
      <c r="C53" s="446">
        <v>79433</v>
      </c>
      <c r="D53" s="1395">
        <v>79366</v>
      </c>
      <c r="E53" s="1396">
        <v>79366</v>
      </c>
      <c r="F53" s="643">
        <v>0</v>
      </c>
      <c r="G53" s="1397">
        <v>-8.4347815139803359E-4</v>
      </c>
      <c r="H53" s="446">
        <v>79433</v>
      </c>
      <c r="I53" s="1396">
        <v>79366</v>
      </c>
      <c r="J53" s="1408">
        <v>-8.4347815139803359E-4</v>
      </c>
    </row>
    <row r="55" spans="2:10" ht="14.5" customHeight="1">
      <c r="B55" s="1802" t="s">
        <v>78</v>
      </c>
      <c r="C55" s="1803"/>
      <c r="D55" s="1803"/>
      <c r="E55" s="1803"/>
      <c r="F55" s="1803"/>
      <c r="G55" s="1803"/>
      <c r="H55" s="1803"/>
      <c r="I55" s="1803"/>
      <c r="J55" s="1803"/>
    </row>
    <row r="56" spans="2:10">
      <c r="B56" s="1241" t="s">
        <v>79</v>
      </c>
      <c r="C56" s="1242"/>
      <c r="D56" s="1242"/>
      <c r="E56" s="1242"/>
      <c r="F56" s="1242"/>
      <c r="G56" s="1242"/>
      <c r="H56" s="1242"/>
      <c r="I56" s="1242"/>
      <c r="J56" s="1242"/>
    </row>
    <row r="57" spans="2:10" ht="14.5" customHeight="1">
      <c r="B57" s="1802" t="s">
        <v>635</v>
      </c>
      <c r="C57" s="1803"/>
      <c r="D57" s="1803"/>
      <c r="E57" s="1803"/>
      <c r="F57" s="1803"/>
      <c r="G57" s="1803"/>
      <c r="H57" s="1803"/>
      <c r="I57" s="1803"/>
      <c r="J57" s="1803"/>
    </row>
    <row r="58" spans="2:10" ht="14.5" customHeight="1">
      <c r="B58" s="1802" t="s">
        <v>80</v>
      </c>
      <c r="C58" s="1803"/>
      <c r="D58" s="1803"/>
      <c r="E58" s="1803"/>
      <c r="F58" s="1803"/>
      <c r="G58" s="1803"/>
      <c r="H58" s="1803"/>
      <c r="I58" s="1803"/>
      <c r="J58" s="1803"/>
    </row>
    <row r="59" spans="2:10" ht="14.5" customHeight="1">
      <c r="B59" s="1802" t="s">
        <v>81</v>
      </c>
      <c r="C59" s="1803"/>
      <c r="D59" s="1803"/>
      <c r="E59" s="1803"/>
      <c r="F59" s="1803"/>
      <c r="G59" s="1803"/>
      <c r="H59" s="1803"/>
      <c r="I59" s="1803"/>
      <c r="J59" s="1803"/>
    </row>
    <row r="60" spans="2:10" ht="24.5" customHeight="1">
      <c r="B60" s="1802" t="s">
        <v>634</v>
      </c>
      <c r="C60" s="1803"/>
      <c r="D60" s="1803"/>
      <c r="E60" s="1803"/>
      <c r="F60" s="1803"/>
      <c r="G60" s="1803"/>
      <c r="H60" s="1803"/>
      <c r="I60" s="1803"/>
      <c r="J60" s="1803"/>
    </row>
    <row r="61" spans="2:10" ht="14.5" customHeight="1">
      <c r="B61" s="1802" t="s">
        <v>82</v>
      </c>
      <c r="C61" s="1803"/>
      <c r="D61" s="1803"/>
      <c r="E61" s="1803"/>
      <c r="F61" s="1803"/>
      <c r="G61" s="1803"/>
      <c r="H61" s="1803"/>
      <c r="I61" s="1803"/>
      <c r="J61" s="1803"/>
    </row>
    <row r="62" spans="2:10">
      <c r="B62" s="1802" t="s">
        <v>83</v>
      </c>
      <c r="C62" s="1803"/>
      <c r="D62" s="1803"/>
      <c r="E62" s="1803"/>
      <c r="F62" s="1803"/>
      <c r="G62" s="1803"/>
      <c r="H62" s="1803"/>
      <c r="I62" s="1803"/>
      <c r="J62" s="1803"/>
    </row>
    <row r="63" spans="2:10">
      <c r="B63" s="1802" t="s">
        <v>84</v>
      </c>
      <c r="C63" s="1803"/>
      <c r="D63" s="1803"/>
      <c r="E63" s="1803"/>
      <c r="F63" s="1803"/>
      <c r="G63" s="1803"/>
      <c r="H63" s="1803"/>
      <c r="I63" s="1803"/>
      <c r="J63" s="1803"/>
    </row>
    <row r="64" spans="2:10" ht="21.5" customHeight="1">
      <c r="B64" s="1802" t="s">
        <v>636</v>
      </c>
      <c r="C64" s="1803"/>
      <c r="D64" s="1803"/>
      <c r="E64" s="1803"/>
      <c r="F64" s="1803"/>
      <c r="G64" s="1803"/>
      <c r="H64" s="1803"/>
      <c r="I64" s="1803"/>
      <c r="J64" s="1803"/>
    </row>
    <row r="65" spans="2:10" ht="14.5" customHeight="1">
      <c r="B65" s="1802" t="s">
        <v>637</v>
      </c>
      <c r="C65" s="1803"/>
      <c r="D65" s="1803"/>
      <c r="E65" s="1803"/>
      <c r="F65" s="1803"/>
      <c r="G65" s="1803"/>
      <c r="H65" s="1803"/>
      <c r="I65" s="1803"/>
      <c r="J65" s="1803"/>
    </row>
    <row r="66" spans="2:10">
      <c r="B66" s="1802" t="s">
        <v>787</v>
      </c>
      <c r="C66" s="1803"/>
      <c r="D66" s="1803"/>
      <c r="E66" s="1803"/>
      <c r="F66" s="1803"/>
      <c r="G66" s="1803"/>
      <c r="H66" s="1803"/>
      <c r="I66" s="1803"/>
      <c r="J66" s="1803"/>
    </row>
    <row r="67" spans="2:10">
      <c r="B67" s="1802" t="s">
        <v>788</v>
      </c>
      <c r="C67" s="1803"/>
      <c r="D67" s="1803"/>
      <c r="E67" s="1803"/>
      <c r="F67" s="1803"/>
      <c r="G67" s="1803"/>
      <c r="H67" s="1803"/>
      <c r="I67" s="1803"/>
      <c r="J67" s="1803"/>
    </row>
    <row r="68" spans="2:10" ht="14.5" customHeight="1">
      <c r="B68" s="1802" t="s">
        <v>789</v>
      </c>
      <c r="C68" s="1803"/>
      <c r="D68" s="1803"/>
      <c r="E68" s="1803"/>
      <c r="F68" s="1803"/>
      <c r="G68" s="1803"/>
      <c r="H68" s="1803"/>
      <c r="I68" s="1803"/>
      <c r="J68" s="1803"/>
    </row>
  </sheetData>
  <mergeCells count="14">
    <mergeCell ref="B68:J68"/>
    <mergeCell ref="C3:E3"/>
    <mergeCell ref="B55:J55"/>
    <mergeCell ref="B57:J57"/>
    <mergeCell ref="B58:J58"/>
    <mergeCell ref="B59:J59"/>
    <mergeCell ref="B60:J60"/>
    <mergeCell ref="B66:J66"/>
    <mergeCell ref="B67:J67"/>
    <mergeCell ref="B61:J61"/>
    <mergeCell ref="B62:J62"/>
    <mergeCell ref="B63:J63"/>
    <mergeCell ref="B64:J64"/>
    <mergeCell ref="B65:J65"/>
  </mergeCells>
  <hyperlinks>
    <hyperlink ref="A1" location="Index!A1" display="Back to index" xr:uid="{42CA4EE0-6C71-480C-8A5A-EBA967E56610}"/>
  </hyperlinks>
  <pageMargins left="0.7" right="0.7" top="0.75" bottom="0.75" header="0.3" footer="0.3"/>
  <pageSetup orientation="portrait" r:id="rId1"/>
  <headerFooter>
    <oddFooter>&amp;C_x000D_&amp;1#&amp;"Calibri"&amp;8&amp;K0000FF Datos elaborados por BCP para uso Interno</oddFooter>
  </headerFooter>
  <ignoredErrors>
    <ignoredError sqref="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codeName="Hoja4">
    <tabColor rgb="FF2AD2C9"/>
  </sheetPr>
  <dimension ref="A1:J31"/>
  <sheetViews>
    <sheetView showGridLines="0" zoomScale="59" zoomScaleNormal="102" workbookViewId="0">
      <pane xSplit="2" topLeftCell="C1" activePane="topRight" state="frozen"/>
      <selection pane="topRight" activeCell="B23" sqref="B23"/>
    </sheetView>
  </sheetViews>
  <sheetFormatPr baseColWidth="10" defaultColWidth="11.453125" defaultRowHeight="14.5"/>
  <cols>
    <col min="2" max="2" width="37.54296875" customWidth="1"/>
    <col min="3" max="3" width="9.453125" bestFit="1" customWidth="1"/>
    <col min="4" max="5" width="9.81640625" bestFit="1" customWidth="1"/>
    <col min="7" max="7" width="12.453125" customWidth="1"/>
    <col min="10" max="10" width="12.90625" bestFit="1" customWidth="1"/>
  </cols>
  <sheetData>
    <row r="1" spans="1:10">
      <c r="A1" s="327" t="s">
        <v>21</v>
      </c>
    </row>
    <row r="3" spans="1:10" ht="15" thickBot="1"/>
    <row r="4" spans="1:10">
      <c r="B4" s="656" t="s">
        <v>85</v>
      </c>
      <c r="C4" s="1785" t="s">
        <v>23</v>
      </c>
      <c r="D4" s="1786"/>
      <c r="E4" s="1787"/>
      <c r="F4" s="1785" t="s">
        <v>42</v>
      </c>
      <c r="G4" s="1787"/>
      <c r="H4" s="1785" t="s">
        <v>25</v>
      </c>
      <c r="I4" s="1787"/>
      <c r="J4" s="1163" t="s">
        <v>42</v>
      </c>
    </row>
    <row r="5" spans="1:10" ht="15" thickBot="1">
      <c r="B5" s="1409" t="s">
        <v>44</v>
      </c>
      <c r="C5" s="665" t="s">
        <v>661</v>
      </c>
      <c r="D5" s="1410" t="s">
        <v>540</v>
      </c>
      <c r="E5" s="1411" t="s">
        <v>662</v>
      </c>
      <c r="F5" s="81" t="s">
        <v>26</v>
      </c>
      <c r="G5" s="1368" t="s">
        <v>27</v>
      </c>
      <c r="H5" s="976" t="s">
        <v>663</v>
      </c>
      <c r="I5" s="1369" t="s">
        <v>664</v>
      </c>
      <c r="J5" s="978" t="s">
        <v>678</v>
      </c>
    </row>
    <row r="6" spans="1:10">
      <c r="B6" s="78" t="s">
        <v>86</v>
      </c>
      <c r="C6" s="532"/>
      <c r="D6" s="977"/>
      <c r="E6" s="533"/>
      <c r="F6" s="276"/>
      <c r="G6" s="731"/>
      <c r="H6" s="977"/>
      <c r="I6" s="977"/>
      <c r="J6" s="979"/>
    </row>
    <row r="7" spans="1:10">
      <c r="B7" s="79" t="s">
        <v>87</v>
      </c>
      <c r="C7" s="666">
        <v>1183086.6485412</v>
      </c>
      <c r="D7" s="667">
        <v>1453721.1439139999</v>
      </c>
      <c r="E7" s="667">
        <v>1614655.6996283999</v>
      </c>
      <c r="F7" s="530">
        <v>0.11070524521718084</v>
      </c>
      <c r="G7" s="732">
        <v>0.36478228506706956</v>
      </c>
      <c r="H7" s="667">
        <v>2447057.9191032001</v>
      </c>
      <c r="I7" s="667">
        <v>3068376.8435423998</v>
      </c>
      <c r="J7" s="277">
        <v>0.25390446200264083</v>
      </c>
    </row>
    <row r="8" spans="1:10">
      <c r="B8" s="79" t="s">
        <v>88</v>
      </c>
      <c r="C8" s="666">
        <v>33038</v>
      </c>
      <c r="D8" s="667">
        <v>24227</v>
      </c>
      <c r="E8" s="667">
        <v>14230</v>
      </c>
      <c r="F8" s="530">
        <v>-0.41263879143104798</v>
      </c>
      <c r="G8" s="732">
        <v>-0.56928385495490041</v>
      </c>
      <c r="H8" s="667">
        <v>53394</v>
      </c>
      <c r="I8" s="667">
        <v>38457</v>
      </c>
      <c r="J8" s="277">
        <v>-0.27975053376783909</v>
      </c>
    </row>
    <row r="9" spans="1:10">
      <c r="B9" s="78" t="s">
        <v>89</v>
      </c>
      <c r="C9" s="666"/>
      <c r="D9" s="667"/>
      <c r="E9" s="667"/>
      <c r="F9" s="530"/>
      <c r="G9" s="732"/>
      <c r="H9" s="667"/>
      <c r="I9" s="667"/>
      <c r="J9" s="277"/>
    </row>
    <row r="10" spans="1:10" ht="15">
      <c r="B10" s="79" t="s">
        <v>734</v>
      </c>
      <c r="C10" s="666">
        <v>34919.366908699711</v>
      </c>
      <c r="D10" s="667">
        <v>92285.895357615911</v>
      </c>
      <c r="E10" s="667">
        <v>100259.76507994584</v>
      </c>
      <c r="F10" s="530">
        <v>8.6403991546383896E-2</v>
      </c>
      <c r="G10" s="732">
        <v>1.8711793470392903</v>
      </c>
      <c r="H10" s="667">
        <v>125430.29714494162</v>
      </c>
      <c r="I10" s="667">
        <v>192545.66043756175</v>
      </c>
      <c r="J10" s="277">
        <v>0.53508095587993887</v>
      </c>
    </row>
    <row r="11" spans="1:10">
      <c r="B11" s="79" t="s">
        <v>90</v>
      </c>
      <c r="C11" s="666">
        <v>-8152</v>
      </c>
      <c r="D11" s="667">
        <v>4871</v>
      </c>
      <c r="E11" s="667">
        <v>12249</v>
      </c>
      <c r="F11" s="530">
        <v>1.514678710737015</v>
      </c>
      <c r="G11" s="732">
        <v>-2.5025760549558389</v>
      </c>
      <c r="H11" s="667">
        <v>-24052</v>
      </c>
      <c r="I11" s="667">
        <v>17120</v>
      </c>
      <c r="J11" s="277">
        <v>-1.7117911192416431</v>
      </c>
    </row>
    <row r="12" spans="1:10">
      <c r="B12" s="78" t="s">
        <v>91</v>
      </c>
      <c r="C12" s="666"/>
      <c r="D12" s="667"/>
      <c r="E12" s="667"/>
      <c r="F12" s="530"/>
      <c r="G12" s="732"/>
      <c r="H12" s="667"/>
      <c r="I12" s="667"/>
      <c r="J12" s="277"/>
    </row>
    <row r="13" spans="1:10" ht="15">
      <c r="B13" s="79" t="s">
        <v>735</v>
      </c>
      <c r="C13" s="666">
        <v>191918</v>
      </c>
      <c r="D13" s="667">
        <v>179835</v>
      </c>
      <c r="E13" s="667">
        <v>220239</v>
      </c>
      <c r="F13" s="530">
        <v>0.22467261656518467</v>
      </c>
      <c r="G13" s="732">
        <v>0.14756823226586355</v>
      </c>
      <c r="H13" s="667">
        <v>406212</v>
      </c>
      <c r="I13" s="667">
        <v>400074</v>
      </c>
      <c r="J13" s="277">
        <v>-1.5110336474550234E-2</v>
      </c>
    </row>
    <row r="14" spans="1:10">
      <c r="B14" s="79" t="s">
        <v>92</v>
      </c>
      <c r="C14" s="666">
        <v>36904</v>
      </c>
      <c r="D14" s="667">
        <v>24472</v>
      </c>
      <c r="E14" s="667">
        <v>41158</v>
      </c>
      <c r="F14" s="530">
        <v>0.68184047074207266</v>
      </c>
      <c r="G14" s="732">
        <v>0.11527205722956861</v>
      </c>
      <c r="H14" s="667">
        <v>73917</v>
      </c>
      <c r="I14" s="667">
        <v>65630</v>
      </c>
      <c r="J14" s="277">
        <v>-0.11211223399218041</v>
      </c>
    </row>
    <row r="15" spans="1:10">
      <c r="B15" s="78" t="s">
        <v>93</v>
      </c>
      <c r="C15" s="666"/>
      <c r="D15" s="667"/>
      <c r="E15" s="667"/>
      <c r="F15" s="530"/>
      <c r="G15" s="732"/>
      <c r="H15" s="667"/>
      <c r="I15" s="667"/>
      <c r="J15" s="277"/>
    </row>
    <row r="16" spans="1:10">
      <c r="B16" s="79" t="s">
        <v>94</v>
      </c>
      <c r="C16" s="666">
        <v>39246</v>
      </c>
      <c r="D16" s="667">
        <v>32285</v>
      </c>
      <c r="E16" s="667">
        <v>20995</v>
      </c>
      <c r="F16" s="530">
        <v>-0.34969800216818958</v>
      </c>
      <c r="G16" s="732">
        <v>-0.4650410232889976</v>
      </c>
      <c r="H16" s="667">
        <v>56042</v>
      </c>
      <c r="I16" s="667">
        <v>53280</v>
      </c>
      <c r="J16" s="277">
        <v>-4.9284465222511689E-2</v>
      </c>
    </row>
    <row r="17" spans="2:10">
      <c r="B17" s="79" t="s">
        <v>95</v>
      </c>
      <c r="C17" s="666">
        <v>27636</v>
      </c>
      <c r="D17" s="667">
        <v>29758</v>
      </c>
      <c r="E17" s="667">
        <v>29544</v>
      </c>
      <c r="F17" s="530">
        <v>-7.1913435042677554E-3</v>
      </c>
      <c r="G17" s="732">
        <v>6.9040382110290927E-2</v>
      </c>
      <c r="H17" s="667">
        <v>57080</v>
      </c>
      <c r="I17" s="667">
        <v>59302</v>
      </c>
      <c r="J17" s="277">
        <v>3.8927820602662928E-2</v>
      </c>
    </row>
    <row r="18" spans="2:10" ht="15.5" thickBot="1">
      <c r="B18" s="80" t="s">
        <v>736</v>
      </c>
      <c r="C18" s="666">
        <v>-199500.01544989971</v>
      </c>
      <c r="D18" s="667">
        <v>-63758.039271615795</v>
      </c>
      <c r="E18" s="667">
        <v>-231315.46470834577</v>
      </c>
      <c r="F18" s="530">
        <v>2.6280203618388911</v>
      </c>
      <c r="G18" s="732">
        <v>0.15947592378225076</v>
      </c>
      <c r="H18" s="667">
        <v>-344328.21624814172</v>
      </c>
      <c r="I18" s="667">
        <v>-295073.50397996156</v>
      </c>
      <c r="J18" s="277">
        <v>-0.14304582065584925</v>
      </c>
    </row>
    <row r="19" spans="2:10" ht="15" thickBot="1">
      <c r="B19" s="80" t="s">
        <v>96</v>
      </c>
      <c r="C19" s="668">
        <v>1339096</v>
      </c>
      <c r="D19" s="669">
        <v>1777697</v>
      </c>
      <c r="E19" s="669">
        <v>1822015</v>
      </c>
      <c r="F19" s="274">
        <v>2.4930007757227424E-2</v>
      </c>
      <c r="G19" s="655">
        <v>0.36063060452723328</v>
      </c>
      <c r="H19" s="669">
        <v>2850753</v>
      </c>
      <c r="I19" s="669">
        <v>3599712</v>
      </c>
      <c r="J19" s="980">
        <v>0.26272321733941872</v>
      </c>
    </row>
    <row r="22" spans="2:10">
      <c r="B22" s="1350" t="s">
        <v>790</v>
      </c>
      <c r="C22" s="1349"/>
      <c r="D22" s="1349"/>
      <c r="E22" s="1349"/>
      <c r="F22" s="1349"/>
      <c r="G22" s="1349"/>
    </row>
    <row r="23" spans="2:10" ht="14.5" customHeight="1">
      <c r="B23" s="1350" t="s">
        <v>791</v>
      </c>
      <c r="C23" s="1349"/>
      <c r="D23" s="1349"/>
      <c r="E23" s="1349"/>
      <c r="F23" s="1349"/>
      <c r="G23" s="1349"/>
    </row>
    <row r="24" spans="2:10" ht="14.5" customHeight="1">
      <c r="B24" s="1350" t="s">
        <v>792</v>
      </c>
      <c r="C24" s="1349"/>
      <c r="D24" s="1349"/>
      <c r="E24" s="1349"/>
      <c r="F24" s="1349"/>
      <c r="G24" s="1349"/>
    </row>
    <row r="25" spans="2:10" ht="14.5" customHeight="1">
      <c r="B25" s="1350" t="s">
        <v>793</v>
      </c>
      <c r="C25" s="1349"/>
      <c r="D25" s="1349"/>
      <c r="E25" s="1349"/>
      <c r="F25" s="1349"/>
      <c r="G25" s="1349"/>
    </row>
    <row r="26" spans="2:10" ht="14.5" customHeight="1">
      <c r="B26" s="1349"/>
      <c r="C26" s="1349"/>
      <c r="D26" s="1349"/>
      <c r="E26" s="1349"/>
      <c r="F26" s="1349"/>
      <c r="G26" s="1349"/>
    </row>
    <row r="27" spans="2:10" ht="12.5" customHeight="1">
      <c r="B27" s="1349"/>
      <c r="C27" s="1349"/>
      <c r="D27" s="1349"/>
      <c r="E27" s="1349"/>
      <c r="F27" s="1349"/>
      <c r="G27" s="1349"/>
    </row>
    <row r="31" spans="2:10">
      <c r="F31" s="1159"/>
      <c r="G31" s="1159"/>
    </row>
  </sheetData>
  <mergeCells count="3">
    <mergeCell ref="C4:E4"/>
    <mergeCell ref="F4:G4"/>
    <mergeCell ref="H4:I4"/>
  </mergeCells>
  <hyperlinks>
    <hyperlink ref="A1" location="Index!A1" display="Back to index" xr:uid="{6B225BFA-D0F0-46CB-AFD2-81296A85E86E}"/>
  </hyperlinks>
  <pageMargins left="0.7" right="0.7" top="0.75" bottom="0.75" header="0.3" footer="0.3"/>
  <headerFooter>
    <oddFooter>&amp;C_x000D_&amp;1#&amp;"Calibri"&amp;8&amp;K0000FF Datos elaborados por BCP para uso Interno</oddFooter>
  </headerFooter>
  <ignoredErrors>
    <ignoredError sqref="B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codeName="Hoja5">
    <tabColor rgb="FF2AD2C9"/>
  </sheetPr>
  <dimension ref="A1:J24"/>
  <sheetViews>
    <sheetView showGridLines="0" zoomScale="66" zoomScaleNormal="98" workbookViewId="0">
      <pane xSplit="2" topLeftCell="D1" activePane="topRight" state="frozen"/>
      <selection activeCell="H30" sqref="H30:J30"/>
      <selection pane="topRight" activeCell="B19" sqref="B19:G21"/>
    </sheetView>
  </sheetViews>
  <sheetFormatPr baseColWidth="10" defaultColWidth="11.453125" defaultRowHeight="14.5"/>
  <cols>
    <col min="2" max="2" width="53.54296875" customWidth="1"/>
    <col min="8" max="8" width="12.6328125" bestFit="1" customWidth="1"/>
    <col min="9" max="9" width="13.08984375" bestFit="1" customWidth="1"/>
    <col min="10" max="10" width="12.6328125" bestFit="1" customWidth="1"/>
  </cols>
  <sheetData>
    <row r="1" spans="1:10">
      <c r="A1" s="327" t="s">
        <v>21</v>
      </c>
    </row>
    <row r="2" spans="1:10" ht="15" thickBot="1"/>
    <row r="3" spans="1:10" ht="14.9" customHeight="1">
      <c r="B3" s="1810" t="s">
        <v>64</v>
      </c>
      <c r="C3" s="1785" t="s">
        <v>23</v>
      </c>
      <c r="D3" s="1786"/>
      <c r="E3" s="1787"/>
      <c r="F3" s="1812" t="s">
        <v>42</v>
      </c>
      <c r="G3" s="1813"/>
      <c r="H3" s="1812" t="s">
        <v>666</v>
      </c>
      <c r="I3" s="1813"/>
      <c r="J3" s="1163" t="s">
        <v>42</v>
      </c>
    </row>
    <row r="4" spans="1:10" ht="15" customHeight="1" thickBot="1">
      <c r="B4" s="1811"/>
      <c r="C4" s="665" t="s">
        <v>661</v>
      </c>
      <c r="D4" s="1410" t="s">
        <v>540</v>
      </c>
      <c r="E4" s="1411" t="s">
        <v>662</v>
      </c>
      <c r="F4" s="142" t="s">
        <v>26</v>
      </c>
      <c r="G4" s="1391" t="s">
        <v>27</v>
      </c>
      <c r="H4" s="1413" t="s">
        <v>679</v>
      </c>
      <c r="I4" s="1414" t="s">
        <v>680</v>
      </c>
      <c r="J4" s="1412" t="s">
        <v>842</v>
      </c>
    </row>
    <row r="5" spans="1:10">
      <c r="B5" s="82" t="s">
        <v>86</v>
      </c>
      <c r="C5" s="733"/>
      <c r="D5" s="1415"/>
      <c r="E5" s="734"/>
      <c r="F5" s="1415"/>
      <c r="G5" s="734"/>
      <c r="H5" s="532"/>
      <c r="I5" s="533"/>
      <c r="J5" s="1243"/>
    </row>
    <row r="6" spans="1:10">
      <c r="B6" s="83" t="s">
        <v>87</v>
      </c>
      <c r="C6" s="336">
        <v>0.23743784607450136</v>
      </c>
      <c r="D6" s="943">
        <v>0.27105741079536477</v>
      </c>
      <c r="E6" s="751">
        <v>0.30866174745548736</v>
      </c>
      <c r="F6" s="944" t="s">
        <v>843</v>
      </c>
      <c r="G6" s="945" t="s">
        <v>844</v>
      </c>
      <c r="H6" s="336">
        <v>0.2322638012429448</v>
      </c>
      <c r="I6" s="751">
        <v>0.27450714899529283</v>
      </c>
      <c r="J6" s="945" t="s">
        <v>845</v>
      </c>
    </row>
    <row r="7" spans="1:10">
      <c r="B7" s="83" t="s">
        <v>88</v>
      </c>
      <c r="C7" s="336">
        <v>0.1404412647705523</v>
      </c>
      <c r="D7" s="943">
        <v>0.11297384037962604</v>
      </c>
      <c r="E7" s="751">
        <v>9.015401575002692E-2</v>
      </c>
      <c r="F7" s="663" t="s">
        <v>846</v>
      </c>
      <c r="G7" s="735" t="s">
        <v>847</v>
      </c>
      <c r="H7" s="336">
        <v>0.11413211635730146</v>
      </c>
      <c r="I7" s="751">
        <v>9.8642786375922206E-2</v>
      </c>
      <c r="J7" s="735" t="s">
        <v>848</v>
      </c>
    </row>
    <row r="8" spans="1:10">
      <c r="B8" s="84" t="s">
        <v>89</v>
      </c>
      <c r="C8" s="336"/>
      <c r="D8" s="943"/>
      <c r="E8" s="751"/>
      <c r="F8" s="664"/>
      <c r="G8" s="736"/>
      <c r="H8" s="336"/>
      <c r="I8" s="751"/>
      <c r="J8" s="736"/>
    </row>
    <row r="9" spans="1:10" ht="15">
      <c r="B9" s="85" t="s">
        <v>640</v>
      </c>
      <c r="C9" s="336">
        <v>5.3863270367119381E-2</v>
      </c>
      <c r="D9" s="943">
        <v>0.14658560321167258</v>
      </c>
      <c r="E9" s="751">
        <v>0.16349228906979937</v>
      </c>
      <c r="F9" s="663" t="s">
        <v>849</v>
      </c>
      <c r="G9" s="735" t="s">
        <v>850</v>
      </c>
      <c r="H9" s="336">
        <v>9.0512932316318018E-2</v>
      </c>
      <c r="I9" s="751">
        <v>0.15139306288738852</v>
      </c>
      <c r="J9" s="735" t="s">
        <v>851</v>
      </c>
    </row>
    <row r="10" spans="1:10">
      <c r="B10" s="86" t="s">
        <v>90</v>
      </c>
      <c r="C10" s="336">
        <v>-8.7218169208914814E-2</v>
      </c>
      <c r="D10" s="943">
        <v>4.5206281442095285E-2</v>
      </c>
      <c r="E10" s="751">
        <v>0.11060147298794078</v>
      </c>
      <c r="F10" s="663" t="s">
        <v>852</v>
      </c>
      <c r="G10" s="735" t="s">
        <v>853</v>
      </c>
      <c r="H10" s="336">
        <v>-0.13842186136721313</v>
      </c>
      <c r="I10" s="751">
        <v>7.8733229764461621E-2</v>
      </c>
      <c r="J10" s="735" t="s">
        <v>854</v>
      </c>
    </row>
    <row r="11" spans="1:10">
      <c r="B11" s="1168" t="s">
        <v>91</v>
      </c>
      <c r="C11" s="336"/>
      <c r="D11" s="943"/>
      <c r="E11" s="751"/>
      <c r="F11" s="664"/>
      <c r="G11" s="736"/>
      <c r="H11" s="336"/>
      <c r="I11" s="751"/>
      <c r="J11" s="736"/>
    </row>
    <row r="12" spans="1:10" ht="15">
      <c r="B12" s="83" t="s">
        <v>641</v>
      </c>
      <c r="C12" s="336">
        <v>0.26438150512269076</v>
      </c>
      <c r="D12" s="943">
        <v>0.19310700388801746</v>
      </c>
      <c r="E12" s="751">
        <v>0.21069230056227278</v>
      </c>
      <c r="F12" s="663" t="s">
        <v>855</v>
      </c>
      <c r="G12" s="735" t="s">
        <v>856</v>
      </c>
      <c r="H12" s="336">
        <v>0.26995847161187064</v>
      </c>
      <c r="I12" s="751">
        <v>0.21039786875989305</v>
      </c>
      <c r="J12" s="735" t="s">
        <v>857</v>
      </c>
    </row>
    <row r="13" spans="1:10">
      <c r="B13" s="83" t="s">
        <v>97</v>
      </c>
      <c r="C13" s="336">
        <v>0.320183586730306</v>
      </c>
      <c r="D13" s="943">
        <v>0.22619282818444716</v>
      </c>
      <c r="E13" s="751">
        <v>0.40088538026790299</v>
      </c>
      <c r="F13" s="663" t="s">
        <v>858</v>
      </c>
      <c r="G13" s="735" t="s">
        <v>859</v>
      </c>
      <c r="H13" s="336">
        <v>0.30183232150203609</v>
      </c>
      <c r="I13" s="751">
        <v>0.28946355738494839</v>
      </c>
      <c r="J13" s="735" t="s">
        <v>860</v>
      </c>
    </row>
    <row r="14" spans="1:10">
      <c r="B14" s="1351" t="s">
        <v>794</v>
      </c>
      <c r="C14" s="1244"/>
      <c r="D14" s="1245"/>
      <c r="E14" s="1246"/>
      <c r="F14" s="19"/>
      <c r="G14" s="1206"/>
      <c r="H14" s="1244"/>
      <c r="I14" s="1246"/>
      <c r="J14" s="1206"/>
    </row>
    <row r="15" spans="1:10">
      <c r="B15" s="83" t="s">
        <v>94</v>
      </c>
      <c r="C15" s="336">
        <v>0.22559418511242776</v>
      </c>
      <c r="D15" s="943">
        <v>0.17540344898542673</v>
      </c>
      <c r="E15" s="751">
        <v>0.11185335197111898</v>
      </c>
      <c r="F15" s="663" t="s">
        <v>861</v>
      </c>
      <c r="G15" s="735" t="s">
        <v>862</v>
      </c>
      <c r="H15" s="336">
        <v>0.15638998710051899</v>
      </c>
      <c r="I15" s="751">
        <v>0.1446049960374757</v>
      </c>
      <c r="J15" s="735" t="s">
        <v>863</v>
      </c>
    </row>
    <row r="16" spans="1:10" ht="15" thickBot="1">
      <c r="B16" s="87" t="s">
        <v>98</v>
      </c>
      <c r="C16" s="336">
        <v>0.13560594490456468</v>
      </c>
      <c r="D16" s="943">
        <v>0.16513014375639448</v>
      </c>
      <c r="E16" s="751">
        <v>0.16728858186348064</v>
      </c>
      <c r="F16" s="663" t="s">
        <v>864</v>
      </c>
      <c r="G16" s="735" t="s">
        <v>865</v>
      </c>
      <c r="H16" s="336">
        <v>0.14304258699585506</v>
      </c>
      <c r="I16" s="751">
        <v>0.17221594221522346</v>
      </c>
      <c r="J16" s="735" t="s">
        <v>866</v>
      </c>
    </row>
    <row r="17" spans="2:10" ht="15" thickBot="1">
      <c r="B17" s="88" t="s">
        <v>99</v>
      </c>
      <c r="C17" s="946">
        <v>0.16166012197854604</v>
      </c>
      <c r="D17" s="947">
        <v>0.20261642275440292</v>
      </c>
      <c r="E17" s="948">
        <v>0.20733515468901603</v>
      </c>
      <c r="F17" s="284" t="s">
        <v>833</v>
      </c>
      <c r="G17" s="275" t="s">
        <v>867</v>
      </c>
      <c r="H17" s="946">
        <v>0.1757723036598613</v>
      </c>
      <c r="I17" s="948">
        <v>0.20926897067080183</v>
      </c>
      <c r="J17" s="275" t="s">
        <v>868</v>
      </c>
    </row>
    <row r="19" spans="2:10">
      <c r="B19" s="1808" t="s">
        <v>674</v>
      </c>
      <c r="C19" s="1809"/>
      <c r="D19" s="1809"/>
      <c r="E19" s="1809"/>
      <c r="F19" s="1809"/>
      <c r="G19" s="1809"/>
    </row>
    <row r="20" spans="2:10" ht="15" customHeight="1">
      <c r="B20" s="1809"/>
      <c r="C20" s="1809"/>
      <c r="D20" s="1809"/>
      <c r="E20" s="1809"/>
      <c r="F20" s="1809"/>
      <c r="G20" s="1809"/>
    </row>
    <row r="21" spans="2:10" ht="38.25" customHeight="1">
      <c r="B21" s="1809"/>
      <c r="C21" s="1809"/>
      <c r="D21" s="1809"/>
      <c r="E21" s="1809"/>
      <c r="F21" s="1809"/>
      <c r="G21" s="1809"/>
    </row>
    <row r="22" spans="2:10" ht="16.5" customHeight="1">
      <c r="B22" s="1807"/>
      <c r="C22" s="1807"/>
      <c r="D22" s="1807"/>
      <c r="E22" s="1807"/>
    </row>
    <row r="23" spans="2:10">
      <c r="B23" s="1807"/>
      <c r="C23" s="1807"/>
      <c r="D23" s="1807"/>
      <c r="E23" s="1807"/>
    </row>
    <row r="24" spans="2:10" ht="46.5" customHeight="1">
      <c r="B24" s="1807"/>
      <c r="C24" s="1807"/>
      <c r="D24" s="1807"/>
      <c r="E24" s="1807"/>
    </row>
  </sheetData>
  <mergeCells count="6">
    <mergeCell ref="B22:E24"/>
    <mergeCell ref="C3:E3"/>
    <mergeCell ref="B19:G21"/>
    <mergeCell ref="B3:B4"/>
    <mergeCell ref="H3:I3"/>
    <mergeCell ref="F3:G3"/>
  </mergeCells>
  <hyperlinks>
    <hyperlink ref="A1" location="Index!A1" display="Back to index" xr:uid="{CD92430A-C631-4B72-A329-A2A81C162162}"/>
  </hyperlinks>
  <pageMargins left="0.7" right="0.7" top="0.75" bottom="0.75" header="0.3" footer="0.3"/>
  <headerFooter>
    <oddFooter>&amp;C_x000D_&amp;1#&amp;"Calibri"&amp;8&amp;K0000FF Datos elaborados por BCP para uso Interno</oddFooter>
  </headerFooter>
  <ignoredErrors>
    <ignoredError sqref="H4:I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codeName="Hoja6">
    <tabColor rgb="FF2AD2C9"/>
  </sheetPr>
  <dimension ref="A1:Z65"/>
  <sheetViews>
    <sheetView showGridLines="0" zoomScale="57" zoomScaleNormal="90" workbookViewId="0">
      <pane xSplit="2" topLeftCell="C1" activePane="topRight" state="frozen"/>
      <selection pane="topRight" activeCell="E12" sqref="E12"/>
    </sheetView>
  </sheetViews>
  <sheetFormatPr baseColWidth="10" defaultColWidth="11.453125" defaultRowHeight="14.5"/>
  <cols>
    <col min="2" max="2" width="25" customWidth="1"/>
    <col min="3" max="3" width="9.81640625" bestFit="1" customWidth="1"/>
    <col min="4" max="5" width="8.1796875" bestFit="1" customWidth="1"/>
    <col min="6" max="7" width="9.81640625" customWidth="1"/>
    <col min="8" max="8" width="10.81640625" customWidth="1"/>
    <col min="9" max="9" width="9.81640625" customWidth="1"/>
    <col min="10" max="10" width="10.81640625" customWidth="1"/>
    <col min="13" max="13" width="12" customWidth="1"/>
    <col min="14" max="14" width="39.54296875" bestFit="1" customWidth="1"/>
    <col min="15" max="26" width="10.81640625" customWidth="1"/>
  </cols>
  <sheetData>
    <row r="1" spans="1:26">
      <c r="A1" s="327" t="s">
        <v>21</v>
      </c>
    </row>
    <row r="2" spans="1:26" ht="15" thickBot="1"/>
    <row r="3" spans="1:26" ht="15" customHeight="1">
      <c r="B3" s="1814" t="s">
        <v>667</v>
      </c>
      <c r="C3" s="1817" t="s">
        <v>43</v>
      </c>
      <c r="D3" s="1818"/>
      <c r="E3" s="1819"/>
      <c r="F3" s="1823" t="s">
        <v>100</v>
      </c>
      <c r="G3" s="1824"/>
      <c r="H3" s="1817" t="s">
        <v>42</v>
      </c>
      <c r="I3" s="1818"/>
      <c r="J3" s="1817" t="s">
        <v>101</v>
      </c>
      <c r="K3" s="1818"/>
      <c r="L3" s="1819"/>
      <c r="N3" s="1814" t="s">
        <v>667</v>
      </c>
      <c r="O3" s="1830" t="s">
        <v>631</v>
      </c>
      <c r="P3" s="1831"/>
      <c r="Q3" s="1832"/>
      <c r="R3" s="1817" t="s">
        <v>42</v>
      </c>
      <c r="S3" s="1819"/>
      <c r="T3" s="1830" t="s">
        <v>673</v>
      </c>
      <c r="U3" s="1831"/>
      <c r="V3" s="1832"/>
      <c r="W3" s="1817" t="s">
        <v>42</v>
      </c>
      <c r="X3" s="1819"/>
      <c r="Y3" s="1823" t="s">
        <v>115</v>
      </c>
      <c r="Z3" s="1824"/>
    </row>
    <row r="4" spans="1:26" ht="15" customHeight="1">
      <c r="B4" s="1815"/>
      <c r="C4" s="1820"/>
      <c r="D4" s="1821"/>
      <c r="E4" s="1822"/>
      <c r="F4" s="1825"/>
      <c r="G4" s="1826"/>
      <c r="H4" s="1820"/>
      <c r="I4" s="1821"/>
      <c r="J4" s="1820"/>
      <c r="K4" s="1821"/>
      <c r="L4" s="1822"/>
      <c r="N4" s="1815"/>
      <c r="O4" s="1025" t="s">
        <v>116</v>
      </c>
      <c r="P4" s="1026"/>
      <c r="Q4" s="1027"/>
      <c r="R4" s="1820"/>
      <c r="S4" s="1822"/>
      <c r="T4" s="1827" t="s">
        <v>116</v>
      </c>
      <c r="U4" s="1828"/>
      <c r="V4" s="1829"/>
      <c r="W4" s="1820"/>
      <c r="X4" s="1822"/>
      <c r="Y4" s="1825" t="s">
        <v>664</v>
      </c>
      <c r="Z4" s="1826"/>
    </row>
    <row r="5" spans="1:26" ht="15" customHeight="1" thickBot="1">
      <c r="B5" s="1816"/>
      <c r="C5" s="268" t="s">
        <v>663</v>
      </c>
      <c r="D5" s="1416" t="s">
        <v>541</v>
      </c>
      <c r="E5" s="1417" t="s">
        <v>664</v>
      </c>
      <c r="F5" s="996" t="s">
        <v>26</v>
      </c>
      <c r="G5" s="1176" t="s">
        <v>27</v>
      </c>
      <c r="H5" s="996" t="s">
        <v>26</v>
      </c>
      <c r="I5" s="1176" t="s">
        <v>27</v>
      </c>
      <c r="J5" s="996" t="s">
        <v>663</v>
      </c>
      <c r="K5" s="1418" t="s">
        <v>541</v>
      </c>
      <c r="L5" s="1176" t="s">
        <v>664</v>
      </c>
      <c r="N5" s="1816"/>
      <c r="O5" s="1028" t="s">
        <v>663</v>
      </c>
      <c r="P5" s="1419" t="s">
        <v>541</v>
      </c>
      <c r="Q5" s="1420" t="s">
        <v>664</v>
      </c>
      <c r="R5" s="996" t="s">
        <v>26</v>
      </c>
      <c r="S5" s="1176" t="s">
        <v>27</v>
      </c>
      <c r="T5" s="1419" t="s">
        <v>663</v>
      </c>
      <c r="U5" s="1419" t="s">
        <v>541</v>
      </c>
      <c r="V5" s="1419" t="s">
        <v>664</v>
      </c>
      <c r="W5" s="996" t="s">
        <v>26</v>
      </c>
      <c r="X5" s="1176" t="s">
        <v>27</v>
      </c>
      <c r="Y5" s="1029" t="s">
        <v>671</v>
      </c>
      <c r="Z5" s="1421" t="s">
        <v>672</v>
      </c>
    </row>
    <row r="6" spans="1:26" ht="15" customHeight="1">
      <c r="B6" s="997" t="s">
        <v>103</v>
      </c>
      <c r="C6" s="998">
        <v>121055.85139563</v>
      </c>
      <c r="D6" s="999">
        <v>119378.598</v>
      </c>
      <c r="E6" s="1000">
        <v>120998.97500000001</v>
      </c>
      <c r="F6" s="270">
        <v>1620.3770000000077</v>
      </c>
      <c r="G6" s="738">
        <v>-56.876395629995386</v>
      </c>
      <c r="H6" s="1422">
        <v>1.3573429636022372E-2</v>
      </c>
      <c r="I6" s="1422">
        <v>-4.6983598871330745E-4</v>
      </c>
      <c r="J6" s="1423">
        <v>0.82380875596704062</v>
      </c>
      <c r="K6" s="1422">
        <v>0.84547757600417783</v>
      </c>
      <c r="L6" s="1424">
        <v>0.85838022931261648</v>
      </c>
      <c r="N6" s="1010" t="s">
        <v>103</v>
      </c>
      <c r="O6" s="1030">
        <v>80749.285000000003</v>
      </c>
      <c r="P6" s="1031">
        <v>79701.967999999993</v>
      </c>
      <c r="Q6" s="1032">
        <v>81216.846000000005</v>
      </c>
      <c r="R6" s="824">
        <v>1.9006782868900007E-2</v>
      </c>
      <c r="S6" s="825">
        <v>5.7902803721419094E-3</v>
      </c>
      <c r="T6" s="287">
        <v>40306.565999999999</v>
      </c>
      <c r="U6" s="1033">
        <v>39676.629999999997</v>
      </c>
      <c r="V6" s="1034">
        <v>39782.127999999997</v>
      </c>
      <c r="W6" s="1035">
        <v>2.6589455808117002E-3</v>
      </c>
      <c r="X6" s="1035">
        <v>-1.3011229981735539E-2</v>
      </c>
      <c r="Y6" s="1425">
        <v>0.67121928925430985</v>
      </c>
      <c r="Z6" s="1426">
        <v>0.32878071074569015</v>
      </c>
    </row>
    <row r="7" spans="1:26" ht="15" customHeight="1">
      <c r="B7" s="1001" t="s">
        <v>22</v>
      </c>
      <c r="C7" s="998">
        <v>12705.605</v>
      </c>
      <c r="D7" s="999">
        <v>12525.099</v>
      </c>
      <c r="E7" s="1000">
        <v>12785.249</v>
      </c>
      <c r="F7" s="270">
        <v>260.14999999999964</v>
      </c>
      <c r="G7" s="738">
        <v>79.644000000000233</v>
      </c>
      <c r="H7" s="1181">
        <v>2.0770294909445486E-2</v>
      </c>
      <c r="I7" s="1422">
        <v>6.2684146091429582E-3</v>
      </c>
      <c r="J7" s="1423">
        <v>8.6464128153960998E-2</v>
      </c>
      <c r="K7" s="1422">
        <v>8.8706774238815844E-2</v>
      </c>
      <c r="L7" s="1424">
        <v>9.0699982941499294E-2</v>
      </c>
      <c r="N7" s="1014" t="s">
        <v>104</v>
      </c>
      <c r="O7" s="40">
        <v>23538.253718237</v>
      </c>
      <c r="P7" s="41">
        <v>22208.891083483995</v>
      </c>
      <c r="Q7" s="739">
        <v>22474.543525661997</v>
      </c>
      <c r="R7" s="827">
        <v>1.1961535638110199E-2</v>
      </c>
      <c r="S7" s="828">
        <v>-4.5190701286003221E-2</v>
      </c>
      <c r="T7" s="40">
        <v>30781.273294830338</v>
      </c>
      <c r="U7" s="41">
        <v>30407.298336619933</v>
      </c>
      <c r="V7" s="1036">
        <v>30550.682433171816</v>
      </c>
      <c r="W7" s="1037">
        <v>4.7154500529631438E-3</v>
      </c>
      <c r="X7" s="1038">
        <v>-7.4912710546398698E-3</v>
      </c>
      <c r="Y7" s="1427">
        <v>0.42384625652894314</v>
      </c>
      <c r="Z7" s="1428">
        <v>0.57615374347105686</v>
      </c>
    </row>
    <row r="8" spans="1:26" ht="15" customHeight="1">
      <c r="B8" s="1001" t="s">
        <v>113</v>
      </c>
      <c r="C8" s="998">
        <v>1757.1880000000001</v>
      </c>
      <c r="D8" s="999">
        <v>1903.973</v>
      </c>
      <c r="E8" s="1000">
        <v>1976.163</v>
      </c>
      <c r="F8" s="270">
        <v>72.190000000000055</v>
      </c>
      <c r="G8" s="738">
        <v>218.97499999999991</v>
      </c>
      <c r="H8" s="1181">
        <v>3.7915453633008411E-2</v>
      </c>
      <c r="I8" s="1422">
        <v>0.12461671716401423</v>
      </c>
      <c r="J8" s="1423">
        <v>1.1958008172188764E-2</v>
      </c>
      <c r="K8" s="1422">
        <v>1.3484548351098934E-2</v>
      </c>
      <c r="L8" s="1424">
        <v>1.4019120815685489E-2</v>
      </c>
      <c r="N8" s="1015" t="s">
        <v>105</v>
      </c>
      <c r="O8" s="42">
        <v>14474.622152926995</v>
      </c>
      <c r="P8" s="43">
        <v>13048.692934422996</v>
      </c>
      <c r="Q8" s="740">
        <v>13193.886634514001</v>
      </c>
      <c r="R8" s="829">
        <v>1.1127068498024029E-2</v>
      </c>
      <c r="S8" s="1060">
        <v>-8.8481447382998457E-2</v>
      </c>
      <c r="T8" s="42">
        <v>17535.179071782011</v>
      </c>
      <c r="U8" s="43">
        <v>18333.944889467675</v>
      </c>
      <c r="V8" s="1039">
        <v>17301.898899345982</v>
      </c>
      <c r="W8" s="1061">
        <v>-5.6291539891917819E-2</v>
      </c>
      <c r="X8" s="1060">
        <v>-1.3303552332204482E-2</v>
      </c>
      <c r="Y8" s="1429">
        <v>0.4326462297462334</v>
      </c>
      <c r="Z8" s="1430">
        <v>0.56735377025376654</v>
      </c>
    </row>
    <row r="9" spans="1:26" ht="15" customHeight="1">
      <c r="B9" s="1001" t="s">
        <v>114</v>
      </c>
      <c r="C9" s="998">
        <v>10228.585999999999</v>
      </c>
      <c r="D9" s="999">
        <v>6293.81</v>
      </c>
      <c r="E9" s="1000">
        <v>4189.04</v>
      </c>
      <c r="F9" s="270">
        <v>-2104.7700000000004</v>
      </c>
      <c r="G9" s="738">
        <v>-6039.5459999999994</v>
      </c>
      <c r="H9" s="1181">
        <v>-0.33441905618377421</v>
      </c>
      <c r="I9" s="1422">
        <v>-0.59045756666659499</v>
      </c>
      <c r="J9" s="1423">
        <v>6.9607529176124339E-2</v>
      </c>
      <c r="K9" s="1422">
        <v>4.4574784021427817E-2</v>
      </c>
      <c r="L9" s="1424">
        <v>2.9717517159130669E-2</v>
      </c>
      <c r="N9" s="1015" t="s">
        <v>106</v>
      </c>
      <c r="O9" s="42">
        <v>9063.6315653100028</v>
      </c>
      <c r="P9" s="43">
        <v>9160.1981490609996</v>
      </c>
      <c r="Q9" s="740">
        <v>9280.6568911479953</v>
      </c>
      <c r="R9" s="829">
        <v>1.3150233229326291E-2</v>
      </c>
      <c r="S9" s="830">
        <v>2.3944632377669972E-2</v>
      </c>
      <c r="T9" s="42">
        <v>13246.094223048329</v>
      </c>
      <c r="U9" s="43">
        <v>12073.35344715226</v>
      </c>
      <c r="V9" s="1039">
        <v>13248.783533825834</v>
      </c>
      <c r="W9" s="1063">
        <v>9.7357382256610947E-2</v>
      </c>
      <c r="X9" s="1040">
        <v>2.0302669845317922E-4</v>
      </c>
      <c r="Y9" s="1431">
        <v>0.41193463818231912</v>
      </c>
      <c r="Z9" s="1430">
        <v>0.58806536181768088</v>
      </c>
    </row>
    <row r="10" spans="1:26" ht="15" customHeight="1">
      <c r="B10" s="997" t="s">
        <v>668</v>
      </c>
      <c r="C10" s="998">
        <v>1953.028</v>
      </c>
      <c r="D10" s="999">
        <v>1776.97</v>
      </c>
      <c r="E10" s="1000">
        <v>1558.925</v>
      </c>
      <c r="F10" s="270">
        <v>-218.04500000000007</v>
      </c>
      <c r="G10" s="738">
        <v>-394.10300000000007</v>
      </c>
      <c r="H10" s="1181">
        <v>-0.1227060670692246</v>
      </c>
      <c r="I10" s="1422">
        <v>-0.20179075773619226</v>
      </c>
      <c r="J10" s="1423">
        <v>1.3290737692559633E-2</v>
      </c>
      <c r="K10" s="1422">
        <v>1.2585072311136909E-2</v>
      </c>
      <c r="L10" s="1424">
        <v>1.1059187889659153E-2</v>
      </c>
      <c r="N10" s="1014" t="s">
        <v>107</v>
      </c>
      <c r="O10" s="40">
        <v>56733.146513908992</v>
      </c>
      <c r="P10" s="41">
        <v>56910.71547011799</v>
      </c>
      <c r="Q10" s="739">
        <v>58175.650790993983</v>
      </c>
      <c r="R10" s="827">
        <v>2.2226663475003683E-2</v>
      </c>
      <c r="S10" s="828">
        <v>2.5426128563684314E-2</v>
      </c>
      <c r="T10" s="40">
        <v>8114.5942754170028</v>
      </c>
      <c r="U10" s="41">
        <v>7910.5684501621681</v>
      </c>
      <c r="V10" s="1036">
        <v>7953.2915208925642</v>
      </c>
      <c r="W10" s="1037">
        <v>5.4007586179878331E-3</v>
      </c>
      <c r="X10" s="1038">
        <v>-1.987810469010165E-2</v>
      </c>
      <c r="Y10" s="1427">
        <v>0.87909996783603983</v>
      </c>
      <c r="Z10" s="1428">
        <v>0.12090003216396017</v>
      </c>
    </row>
    <row r="11" spans="1:26" ht="15" customHeight="1" thickBot="1">
      <c r="B11" s="1002" t="s">
        <v>795</v>
      </c>
      <c r="C11" s="1003">
        <v>-753.71222360403044</v>
      </c>
      <c r="D11" s="1432">
        <v>-681.80399999997462</v>
      </c>
      <c r="E11" s="1433">
        <v>-546.37400000001071</v>
      </c>
      <c r="F11" s="1004">
        <v>135.42999999996391</v>
      </c>
      <c r="G11" s="1434">
        <v>207.33822360401973</v>
      </c>
      <c r="H11" s="1435">
        <v>-0.19863479827042518</v>
      </c>
      <c r="I11" s="1436">
        <v>-0.27508937378325804</v>
      </c>
      <c r="J11" s="1005">
        <v>-5.1291591618742903E-3</v>
      </c>
      <c r="K11" s="1436">
        <v>-4.8287549266572138E-3</v>
      </c>
      <c r="L11" s="1437">
        <v>-3.8760381185911756E-3</v>
      </c>
      <c r="N11" s="1015" t="s">
        <v>108</v>
      </c>
      <c r="O11" s="42">
        <v>4683.0636600409998</v>
      </c>
      <c r="P11" s="43">
        <v>4525.0216182229997</v>
      </c>
      <c r="Q11" s="740">
        <v>4471.3037551649968</v>
      </c>
      <c r="R11" s="829">
        <v>-1.1871294236843521E-2</v>
      </c>
      <c r="S11" s="830">
        <v>-4.5218241785367708E-2</v>
      </c>
      <c r="T11" s="42">
        <v>3205.0565668887111</v>
      </c>
      <c r="U11" s="43">
        <v>3073.831239959256</v>
      </c>
      <c r="V11" s="1039">
        <v>3122.4082937244116</v>
      </c>
      <c r="W11" s="1041">
        <v>1.5803422495569208E-2</v>
      </c>
      <c r="X11" s="1040">
        <v>-2.5786837592239431E-2</v>
      </c>
      <c r="Y11" s="1431">
        <v>0.58131266021335248</v>
      </c>
      <c r="Z11" s="1430">
        <v>0.41868733978664752</v>
      </c>
    </row>
    <row r="12" spans="1:26" ht="15" customHeight="1" thickBot="1">
      <c r="B12" s="1006" t="s">
        <v>669</v>
      </c>
      <c r="C12" s="1007">
        <v>146946.54617202596</v>
      </c>
      <c r="D12" s="1008">
        <v>141196.64600000001</v>
      </c>
      <c r="E12" s="1009">
        <v>140961.978</v>
      </c>
      <c r="F12" s="89">
        <v>-234.66800000000512</v>
      </c>
      <c r="G12" s="90">
        <v>-5984.5681720259599</v>
      </c>
      <c r="H12" s="1022">
        <v>-1.661994152467372E-3</v>
      </c>
      <c r="I12" s="1022">
        <v>-4.0726157422032894E-2</v>
      </c>
      <c r="J12" s="1023">
        <v>1</v>
      </c>
      <c r="K12" s="1022">
        <v>1</v>
      </c>
      <c r="L12" s="1024">
        <v>1</v>
      </c>
      <c r="N12" s="1015" t="s">
        <v>109</v>
      </c>
      <c r="O12" s="42">
        <v>16224.695580927993</v>
      </c>
      <c r="P12" s="43">
        <v>15790.746959117994</v>
      </c>
      <c r="Q12" s="740">
        <v>15948.858532036995</v>
      </c>
      <c r="R12" s="829">
        <v>1.0012925501773129E-2</v>
      </c>
      <c r="S12" s="830">
        <v>-1.7001061592504918E-2</v>
      </c>
      <c r="T12" s="42">
        <v>144.22565319581699</v>
      </c>
      <c r="U12" s="43">
        <v>131.00689191052399</v>
      </c>
      <c r="V12" s="1039">
        <v>141.917251257012</v>
      </c>
      <c r="W12" s="1041">
        <v>8.3280804447598333E-2</v>
      </c>
      <c r="X12" s="1040">
        <v>-1.6005487842518873E-2</v>
      </c>
      <c r="Y12" s="1431">
        <v>0.99118021075023699</v>
      </c>
      <c r="Z12" s="1438">
        <v>8.8197892497630104E-3</v>
      </c>
    </row>
    <row r="13" spans="1:26" ht="15" customHeight="1">
      <c r="B13" s="1439"/>
      <c r="C13" s="1440"/>
      <c r="D13" s="1440"/>
      <c r="E13" s="1440"/>
      <c r="F13" s="1441"/>
      <c r="G13" s="1441"/>
      <c r="H13" s="1441"/>
      <c r="I13" s="1441"/>
      <c r="J13" s="1441"/>
      <c r="K13" s="1441"/>
      <c r="L13" s="1441"/>
      <c r="N13" s="1015" t="s">
        <v>110</v>
      </c>
      <c r="O13" s="42">
        <v>19573.786147999996</v>
      </c>
      <c r="P13" s="43">
        <v>20325.136342965994</v>
      </c>
      <c r="Q13" s="740">
        <v>21129.886417088001</v>
      </c>
      <c r="R13" s="1063">
        <v>3.9593833986777183E-2</v>
      </c>
      <c r="S13" s="1064">
        <v>7.9499196390627969E-2</v>
      </c>
      <c r="T13" s="42">
        <v>1980.6144420854371</v>
      </c>
      <c r="U13" s="43">
        <v>1789.4016695634527</v>
      </c>
      <c r="V13" s="1039">
        <v>1694.1553193982338</v>
      </c>
      <c r="W13" s="1041">
        <v>-5.322804364458622E-2</v>
      </c>
      <c r="X13" s="1060">
        <v>-0.14463144194060484</v>
      </c>
      <c r="Y13" s="1431">
        <v>0.92577321146022928</v>
      </c>
      <c r="Z13" s="1430">
        <v>7.4226788539770716E-2</v>
      </c>
    </row>
    <row r="14" spans="1:26" ht="15" customHeight="1">
      <c r="B14" s="1247" t="s">
        <v>797</v>
      </c>
      <c r="C14" s="1440"/>
      <c r="D14" s="1440"/>
      <c r="E14" s="1440"/>
      <c r="F14" s="1441"/>
      <c r="G14" s="1441"/>
      <c r="H14" s="1441"/>
      <c r="I14" s="1441"/>
      <c r="J14" s="1441"/>
      <c r="K14" s="1441"/>
      <c r="L14" s="1441"/>
      <c r="N14" s="1015" t="s">
        <v>111</v>
      </c>
      <c r="O14" s="1042">
        <v>11208.62101336</v>
      </c>
      <c r="P14" s="1043">
        <v>11328.797361983005</v>
      </c>
      <c r="Q14" s="1039">
        <v>11516.983925981995</v>
      </c>
      <c r="R14" s="1063">
        <v>1.6611345228091379E-2</v>
      </c>
      <c r="S14" s="1064">
        <v>2.7511226604454375E-2</v>
      </c>
      <c r="T14" s="1042">
        <v>1760.1040861849747</v>
      </c>
      <c r="U14" s="1043">
        <v>1902.2042550111439</v>
      </c>
      <c r="V14" s="1039">
        <v>1979.3286064223987</v>
      </c>
      <c r="W14" s="1041">
        <v>4.0544726576065226E-2</v>
      </c>
      <c r="X14" s="1040">
        <v>0.12455202050726055</v>
      </c>
      <c r="Y14" s="1431">
        <v>0.85655372805779639</v>
      </c>
      <c r="Z14" s="1430">
        <v>0.14344627194220361</v>
      </c>
    </row>
    <row r="15" spans="1:26" ht="15" customHeight="1">
      <c r="B15" s="1247" t="s">
        <v>796</v>
      </c>
      <c r="C15" s="1440"/>
      <c r="D15" s="1440"/>
      <c r="E15" s="1440"/>
      <c r="F15" s="1441"/>
      <c r="G15" s="1441"/>
      <c r="H15" s="1441"/>
      <c r="I15" s="1441"/>
      <c r="J15" s="1441"/>
      <c r="K15" s="1441"/>
      <c r="L15" s="1441"/>
      <c r="N15" s="1015" t="s">
        <v>112</v>
      </c>
      <c r="O15" s="1042">
        <v>5042.9801115799974</v>
      </c>
      <c r="P15" s="1043">
        <v>4941.0131878279981</v>
      </c>
      <c r="Q15" s="1039">
        <v>5108.6181607220005</v>
      </c>
      <c r="R15" s="1041">
        <v>3.3921174974171464E-2</v>
      </c>
      <c r="S15" s="1040">
        <v>1.3015726354201007E-2</v>
      </c>
      <c r="T15" s="1042">
        <v>1024.5935270620625</v>
      </c>
      <c r="U15" s="1043">
        <v>1014.124393717792</v>
      </c>
      <c r="V15" s="1039">
        <v>1015.4820500905082</v>
      </c>
      <c r="W15" s="1041">
        <v>1.3387473776653724E-3</v>
      </c>
      <c r="X15" s="1040">
        <v>-8.8927723344892629E-3</v>
      </c>
      <c r="Y15" s="1431">
        <v>0.83418265049425699</v>
      </c>
      <c r="Z15" s="1430">
        <v>0.16581734950574301</v>
      </c>
    </row>
    <row r="16" spans="1:26" ht="15" customHeight="1" thickBot="1">
      <c r="B16" s="1439"/>
      <c r="C16" s="1440"/>
      <c r="D16" s="1440"/>
      <c r="E16" s="1440"/>
      <c r="F16" s="1441"/>
      <c r="G16" s="1441"/>
      <c r="H16" s="1441"/>
      <c r="I16" s="1441"/>
      <c r="J16" s="1441"/>
      <c r="K16" s="1441"/>
      <c r="L16" s="1441"/>
      <c r="N16" s="1044" t="s">
        <v>670</v>
      </c>
      <c r="O16" s="1011">
        <v>477.88476785400417</v>
      </c>
      <c r="P16" s="1012">
        <v>582.36144639800477</v>
      </c>
      <c r="Q16" s="1013">
        <v>566.65168334402551</v>
      </c>
      <c r="R16" s="826">
        <v>-2.6975966817766817E-2</v>
      </c>
      <c r="S16" s="826">
        <v>0.18574962304958853</v>
      </c>
      <c r="T16" s="40">
        <v>1410.6984297526578</v>
      </c>
      <c r="U16" s="41">
        <v>1358.7632132178987</v>
      </c>
      <c r="V16" s="1158">
        <v>1278.1540459356183</v>
      </c>
      <c r="W16" s="1035">
        <v>-5.9325397168633387E-2</v>
      </c>
      <c r="X16" s="1035">
        <v>-9.3956568619899095E-2</v>
      </c>
      <c r="Y16" s="1427">
        <v>0.31526675341371807</v>
      </c>
      <c r="Z16" s="1428">
        <v>0.68473324658628187</v>
      </c>
    </row>
    <row r="17" spans="2:26" ht="15" customHeight="1">
      <c r="B17" s="1814" t="s">
        <v>667</v>
      </c>
      <c r="C17" s="1817" t="s">
        <v>43</v>
      </c>
      <c r="D17" s="1818"/>
      <c r="E17" s="1819"/>
      <c r="F17" s="1823" t="s">
        <v>100</v>
      </c>
      <c r="G17" s="1824"/>
      <c r="H17" s="1817" t="s">
        <v>42</v>
      </c>
      <c r="I17" s="1819"/>
      <c r="J17" s="1817" t="s">
        <v>101</v>
      </c>
      <c r="K17" s="1818"/>
      <c r="L17" s="1819"/>
      <c r="N17" s="1045" t="s">
        <v>22</v>
      </c>
      <c r="O17" s="1046">
        <v>12691.424999999999</v>
      </c>
      <c r="P17" s="1047">
        <v>12514.700999999999</v>
      </c>
      <c r="Q17" s="1048">
        <v>12776.027</v>
      </c>
      <c r="R17" s="1035">
        <v>2.088152166000623E-2</v>
      </c>
      <c r="S17" s="1035">
        <v>6.666075716477815E-3</v>
      </c>
      <c r="T17" s="40">
        <v>14.18</v>
      </c>
      <c r="U17" s="41">
        <v>10.398</v>
      </c>
      <c r="V17" s="1036">
        <v>9.2210000000000001</v>
      </c>
      <c r="W17" s="1035">
        <v>-0.1131948451625312</v>
      </c>
      <c r="X17" s="1035">
        <v>-0.34971791255289142</v>
      </c>
      <c r="Y17" s="1442">
        <v>0.99927870000811092</v>
      </c>
      <c r="Z17" s="1443">
        <v>7.2129999188907945E-4</v>
      </c>
    </row>
    <row r="18" spans="2:26" ht="15" customHeight="1">
      <c r="B18" s="1815"/>
      <c r="C18" s="1820"/>
      <c r="D18" s="1821"/>
      <c r="E18" s="1822"/>
      <c r="F18" s="1825"/>
      <c r="G18" s="1826"/>
      <c r="H18" s="1820"/>
      <c r="I18" s="1822"/>
      <c r="J18" s="1820"/>
      <c r="K18" s="1821"/>
      <c r="L18" s="1822"/>
      <c r="N18" s="1049" t="s">
        <v>113</v>
      </c>
      <c r="O18" s="1046" t="s">
        <v>696</v>
      </c>
      <c r="P18" s="1047" t="s">
        <v>696</v>
      </c>
      <c r="Q18" s="1048" t="s">
        <v>696</v>
      </c>
      <c r="R18" s="1035" t="s">
        <v>696</v>
      </c>
      <c r="S18" s="1035" t="s">
        <v>696</v>
      </c>
      <c r="T18" s="40">
        <v>1757.1880000000001</v>
      </c>
      <c r="U18" s="41">
        <v>1903.973</v>
      </c>
      <c r="V18" s="1036">
        <v>1976.163</v>
      </c>
      <c r="W18" s="1035">
        <v>3.7915453633008411E-2</v>
      </c>
      <c r="X18" s="1035">
        <v>0.12461671716401423</v>
      </c>
      <c r="Y18" s="1444" t="s">
        <v>696</v>
      </c>
      <c r="Z18" s="1445">
        <v>1</v>
      </c>
    </row>
    <row r="19" spans="2:26" ht="15" customHeight="1" thickBot="1">
      <c r="B19" s="1816"/>
      <c r="C19" s="268" t="s">
        <v>663</v>
      </c>
      <c r="D19" s="1416" t="s">
        <v>541</v>
      </c>
      <c r="E19" s="1417" t="s">
        <v>664</v>
      </c>
      <c r="F19" s="996" t="s">
        <v>26</v>
      </c>
      <c r="G19" s="1176" t="s">
        <v>27</v>
      </c>
      <c r="H19" s="996" t="s">
        <v>26</v>
      </c>
      <c r="I19" s="1176" t="s">
        <v>27</v>
      </c>
      <c r="J19" s="996" t="s">
        <v>663</v>
      </c>
      <c r="K19" s="1418" t="s">
        <v>541</v>
      </c>
      <c r="L19" s="1176" t="s">
        <v>664</v>
      </c>
      <c r="N19" s="1049" t="s">
        <v>114</v>
      </c>
      <c r="O19" s="1046" t="s">
        <v>696</v>
      </c>
      <c r="P19" s="1047" t="s">
        <v>696</v>
      </c>
      <c r="Q19" s="1048" t="s">
        <v>696</v>
      </c>
      <c r="R19" s="1035" t="s">
        <v>696</v>
      </c>
      <c r="S19" s="1035" t="s">
        <v>696</v>
      </c>
      <c r="T19" s="40">
        <v>10228.585999999999</v>
      </c>
      <c r="U19" s="41">
        <v>6293.81</v>
      </c>
      <c r="V19" s="1036">
        <v>4189.04</v>
      </c>
      <c r="W19" s="1062">
        <v>-0.33441905618377421</v>
      </c>
      <c r="X19" s="1062">
        <v>-0.59045756666659499</v>
      </c>
      <c r="Y19" s="1444" t="s">
        <v>696</v>
      </c>
      <c r="Z19" s="1445">
        <v>1</v>
      </c>
    </row>
    <row r="20" spans="2:26" ht="15" customHeight="1">
      <c r="B20" s="1010" t="s">
        <v>103</v>
      </c>
      <c r="C20" s="1011">
        <v>121055.85139563</v>
      </c>
      <c r="D20" s="1012">
        <v>119378.598</v>
      </c>
      <c r="E20" s="1013">
        <v>120998.97500000001</v>
      </c>
      <c r="F20" s="269">
        <v>1620.3770000000077</v>
      </c>
      <c r="G20" s="737">
        <v>-56.876395629995386</v>
      </c>
      <c r="H20" s="1177">
        <v>1.3573429636022372E-2</v>
      </c>
      <c r="I20" s="1177">
        <v>-4.6983598871330745E-4</v>
      </c>
      <c r="J20" s="1178">
        <v>0.82380875596704062</v>
      </c>
      <c r="K20" s="1177">
        <v>0.84547757600417783</v>
      </c>
      <c r="L20" s="1179">
        <v>0.85838022931261648</v>
      </c>
      <c r="N20" s="1010" t="s">
        <v>668</v>
      </c>
      <c r="O20" s="1046" t="s">
        <v>696</v>
      </c>
      <c r="P20" s="1047" t="s">
        <v>696</v>
      </c>
      <c r="Q20" s="1048" t="s">
        <v>696</v>
      </c>
      <c r="R20" s="1035" t="s">
        <v>696</v>
      </c>
      <c r="S20" s="1035" t="s">
        <v>696</v>
      </c>
      <c r="T20" s="40">
        <v>1953.028</v>
      </c>
      <c r="U20" s="41">
        <v>1776.97</v>
      </c>
      <c r="V20" s="1036">
        <v>1558.925</v>
      </c>
      <c r="W20" s="1035">
        <v>-0.1227060670692246</v>
      </c>
      <c r="X20" s="1035">
        <v>-0.20179075773619226</v>
      </c>
      <c r="Y20" s="1444" t="s">
        <v>696</v>
      </c>
      <c r="Z20" s="1445">
        <v>1</v>
      </c>
    </row>
    <row r="21" spans="2:26" ht="15" customHeight="1" thickBot="1">
      <c r="B21" s="1014" t="s">
        <v>104</v>
      </c>
      <c r="C21" s="1011">
        <v>54319.527017722001</v>
      </c>
      <c r="D21" s="1012">
        <v>52602.32984472403</v>
      </c>
      <c r="E21" s="1013">
        <v>53025.225962158001</v>
      </c>
      <c r="F21" s="269">
        <v>422.89611743397109</v>
      </c>
      <c r="G21" s="737">
        <v>-1294.3010555639994</v>
      </c>
      <c r="H21" s="1177">
        <v>8.0394940429884265E-3</v>
      </c>
      <c r="I21" s="1177">
        <v>-2.382754649431551E-2</v>
      </c>
      <c r="J21" s="1178">
        <v>0.36965501015676638</v>
      </c>
      <c r="K21" s="1177">
        <v>0.37254659607653873</v>
      </c>
      <c r="L21" s="1179">
        <v>0.3761668693536494</v>
      </c>
      <c r="N21" s="1352" t="s">
        <v>685</v>
      </c>
      <c r="O21" s="1011">
        <v>-755.61500000000524</v>
      </c>
      <c r="P21" s="1012">
        <v>-572.59599999999045</v>
      </c>
      <c r="Q21" s="1013">
        <v>-882.8520000000135</v>
      </c>
      <c r="R21" s="826">
        <v>0.54184101879864377</v>
      </c>
      <c r="S21" s="826">
        <v>0.1683886635389813</v>
      </c>
      <c r="T21" s="40">
        <v>1.9029999999984284</v>
      </c>
      <c r="U21" s="41">
        <v>-109.20799999999872</v>
      </c>
      <c r="V21" s="1036">
        <v>336.4800000000032</v>
      </c>
      <c r="W21" s="1035">
        <v>-4.0810929602227599</v>
      </c>
      <c r="X21" s="1035" t="s">
        <v>549</v>
      </c>
      <c r="Y21" s="1427" t="s">
        <v>696</v>
      </c>
      <c r="Z21" s="1428" t="s">
        <v>696</v>
      </c>
    </row>
    <row r="22" spans="2:26" ht="15" customHeight="1" thickBot="1">
      <c r="B22" s="1015" t="s">
        <v>105</v>
      </c>
      <c r="C22" s="998">
        <v>32009.80122602799</v>
      </c>
      <c r="D22" s="999">
        <v>31368.778246321013</v>
      </c>
      <c r="E22" s="1000">
        <v>30495.785534183004</v>
      </c>
      <c r="F22" s="285">
        <v>-872.99271213800967</v>
      </c>
      <c r="G22" s="1066">
        <v>-1514.0156918449866</v>
      </c>
      <c r="H22" s="1180">
        <v>-2.7829987680199064E-2</v>
      </c>
      <c r="I22" s="1181">
        <v>-4.7298503391326907E-2</v>
      </c>
      <c r="J22" s="1182">
        <v>0.21783296075945238</v>
      </c>
      <c r="K22" s="1181">
        <v>0.22216376333982474</v>
      </c>
      <c r="L22" s="1183">
        <v>0.21634050519767112</v>
      </c>
      <c r="N22" s="1006" t="s">
        <v>669</v>
      </c>
      <c r="O22" s="1050">
        <v>92685.095000000001</v>
      </c>
      <c r="P22" s="1051">
        <v>91644.073000000004</v>
      </c>
      <c r="Q22" s="1052">
        <v>93110.020999999993</v>
      </c>
      <c r="R22" s="1053">
        <v>1.5996102661216094E-2</v>
      </c>
      <c r="S22" s="1053">
        <v>4.5846206447757165E-3</v>
      </c>
      <c r="T22" s="1050">
        <v>54261.451000000001</v>
      </c>
      <c r="U22" s="1051">
        <v>49552.572999999997</v>
      </c>
      <c r="V22" s="1052">
        <v>47851.957000000002</v>
      </c>
      <c r="W22" s="1054">
        <v>-3.4319428781225847E-2</v>
      </c>
      <c r="X22" s="1054">
        <v>-0.11812242175388932</v>
      </c>
      <c r="Y22" s="1055">
        <v>0.66053287788001946</v>
      </c>
      <c r="Z22" s="1056">
        <v>0.33946712211998054</v>
      </c>
    </row>
    <row r="23" spans="2:26" ht="15" customHeight="1">
      <c r="B23" s="1015" t="s">
        <v>106</v>
      </c>
      <c r="C23" s="998">
        <v>22309.725791694011</v>
      </c>
      <c r="D23" s="999">
        <v>21233.551598403017</v>
      </c>
      <c r="E23" s="1000">
        <v>22529.440427975002</v>
      </c>
      <c r="F23" s="286">
        <v>1295.8888295719844</v>
      </c>
      <c r="G23" s="738">
        <v>219.71463628099082</v>
      </c>
      <c r="H23" s="1180">
        <v>6.1030243742617563E-2</v>
      </c>
      <c r="I23" s="1181">
        <v>9.8483790581949116E-3</v>
      </c>
      <c r="J23" s="1182">
        <v>0.15182204939731403</v>
      </c>
      <c r="K23" s="1181">
        <v>0.15038283273671399</v>
      </c>
      <c r="L23" s="1183">
        <v>0.15982636415597828</v>
      </c>
      <c r="N23" s="657"/>
      <c r="O23" s="657"/>
      <c r="P23" s="657"/>
      <c r="Q23" s="657"/>
      <c r="R23" s="657"/>
      <c r="S23" s="657"/>
      <c r="T23" s="657"/>
    </row>
    <row r="24" spans="2:26" ht="15" customHeight="1">
      <c r="B24" s="1014" t="s">
        <v>107</v>
      </c>
      <c r="C24" s="1011">
        <v>64827.428730166976</v>
      </c>
      <c r="D24" s="1012">
        <v>64875.429984416012</v>
      </c>
      <c r="E24" s="1013">
        <v>66176.376884868994</v>
      </c>
      <c r="F24" s="269">
        <v>1300.9469004529819</v>
      </c>
      <c r="G24" s="737">
        <v>1348.9481547020187</v>
      </c>
      <c r="H24" s="1177">
        <v>2.0052998504449082E-2</v>
      </c>
      <c r="I24" s="1177">
        <v>2.0808293358614893E-2</v>
      </c>
      <c r="J24" s="1178">
        <v>0.44116333741029495</v>
      </c>
      <c r="K24" s="1177">
        <v>0.45946863344343186</v>
      </c>
      <c r="L24" s="1179">
        <v>0.46946260136097828</v>
      </c>
      <c r="N24" s="1247" t="s">
        <v>665</v>
      </c>
      <c r="O24" s="1211"/>
      <c r="R24" s="657"/>
      <c r="S24" s="657"/>
      <c r="T24" s="657"/>
    </row>
    <row r="25" spans="2:26" ht="15" customHeight="1">
      <c r="B25" s="1015" t="s">
        <v>108</v>
      </c>
      <c r="C25" s="998">
        <v>7936.254272843993</v>
      </c>
      <c r="D25" s="999">
        <v>7711.3959708260018</v>
      </c>
      <c r="E25" s="1000">
        <v>7691.7364117339985</v>
      </c>
      <c r="F25" s="270">
        <v>-19.659559092003292</v>
      </c>
      <c r="G25" s="738">
        <v>-244.51786110999456</v>
      </c>
      <c r="H25" s="1180">
        <v>-2.5494163659057767E-3</v>
      </c>
      <c r="I25" s="1181">
        <v>-3.081023524494142E-2</v>
      </c>
      <c r="J25" s="1182">
        <v>5.400776322808741E-2</v>
      </c>
      <c r="K25" s="1181">
        <v>5.4614583202110913E-2</v>
      </c>
      <c r="L25" s="1183">
        <v>5.4566036323170766E-2</v>
      </c>
      <c r="N25" s="1247" t="s">
        <v>693</v>
      </c>
      <c r="O25" s="1249"/>
      <c r="P25" s="889"/>
      <c r="Q25" s="889"/>
      <c r="R25" s="657"/>
      <c r="S25" s="657"/>
      <c r="T25" s="657"/>
    </row>
    <row r="26" spans="2:26" ht="15" customHeight="1">
      <c r="B26" s="1015" t="s">
        <v>109</v>
      </c>
      <c r="C26" s="998">
        <v>16368.921234160989</v>
      </c>
      <c r="D26" s="999">
        <v>15921.753851051002</v>
      </c>
      <c r="E26" s="1000">
        <v>16090.775783310988</v>
      </c>
      <c r="F26" s="270">
        <v>169.02193225998599</v>
      </c>
      <c r="G26" s="738">
        <v>-278.145450850001</v>
      </c>
      <c r="H26" s="1180">
        <v>1.0615786039728903E-2</v>
      </c>
      <c r="I26" s="1181">
        <v>-1.6992289648845471E-2</v>
      </c>
      <c r="J26" s="1182">
        <v>0.111393711935212</v>
      </c>
      <c r="K26" s="1181">
        <v>0.1127629749155019</v>
      </c>
      <c r="L26" s="1183">
        <v>0.11414975876197614</v>
      </c>
      <c r="N26" s="1247" t="s">
        <v>694</v>
      </c>
      <c r="O26" s="1249"/>
      <c r="P26" s="890"/>
      <c r="Q26" s="890"/>
      <c r="R26" s="657"/>
      <c r="S26" s="657"/>
      <c r="T26" s="657"/>
    </row>
    <row r="27" spans="2:26" ht="15" customHeight="1">
      <c r="B27" s="1015" t="s">
        <v>110</v>
      </c>
      <c r="C27" s="998">
        <v>21554.400590363999</v>
      </c>
      <c r="D27" s="999">
        <v>22114.538012756002</v>
      </c>
      <c r="E27" s="1000">
        <v>22824.041736701009</v>
      </c>
      <c r="F27" s="286">
        <v>709.50372394500664</v>
      </c>
      <c r="G27" s="1065">
        <v>1269.6411463370096</v>
      </c>
      <c r="H27" s="1180">
        <v>3.2083135697239307E-2</v>
      </c>
      <c r="I27" s="1181">
        <v>5.8904034051617593E-2</v>
      </c>
      <c r="J27" s="1182">
        <v>0.14668191360640012</v>
      </c>
      <c r="K27" s="1181">
        <v>0.15662226150014924</v>
      </c>
      <c r="L27" s="1183">
        <v>0.16191629871071339</v>
      </c>
      <c r="N27" s="1248" t="s">
        <v>691</v>
      </c>
      <c r="O27" s="1250"/>
      <c r="P27" s="890"/>
      <c r="Q27" s="890"/>
      <c r="R27" s="657"/>
      <c r="S27" s="657"/>
      <c r="T27" s="657"/>
    </row>
    <row r="28" spans="2:26" ht="15" customHeight="1">
      <c r="B28" s="1015" t="s">
        <v>111</v>
      </c>
      <c r="C28" s="998">
        <v>12900.278975878999</v>
      </c>
      <c r="D28" s="999">
        <v>13172.604556086002</v>
      </c>
      <c r="E28" s="1000">
        <v>13445.722724360006</v>
      </c>
      <c r="F28" s="286">
        <v>273.11816827400435</v>
      </c>
      <c r="G28" s="1065">
        <v>545.44374848100779</v>
      </c>
      <c r="H28" s="1180">
        <v>2.0733801512914818E-2</v>
      </c>
      <c r="I28" s="1181">
        <v>4.2281546740258857E-2</v>
      </c>
      <c r="J28" s="1182">
        <v>8.7788922652030379E-2</v>
      </c>
      <c r="K28" s="1181">
        <v>9.3292616568852502E-2</v>
      </c>
      <c r="L28" s="1183">
        <v>9.5385457235567489E-2</v>
      </c>
      <c r="N28" s="1248" t="s">
        <v>692</v>
      </c>
      <c r="O28" s="1251"/>
      <c r="P28" s="889"/>
      <c r="R28" s="657"/>
      <c r="S28" s="657"/>
      <c r="T28" s="657"/>
    </row>
    <row r="29" spans="2:26" ht="15" customHeight="1">
      <c r="B29" s="1015" t="s">
        <v>112</v>
      </c>
      <c r="C29" s="998">
        <v>6067.5736569189976</v>
      </c>
      <c r="D29" s="999">
        <v>5955.1375936970071</v>
      </c>
      <c r="E29" s="1000">
        <v>6124.1002287629944</v>
      </c>
      <c r="F29" s="1016">
        <v>168.96263506598734</v>
      </c>
      <c r="G29" s="1017">
        <v>56.526571843996862</v>
      </c>
      <c r="H29" s="1181">
        <v>2.8372582901328602E-2</v>
      </c>
      <c r="I29" s="1181">
        <v>9.3161739832425816E-3</v>
      </c>
      <c r="J29" s="1182">
        <v>4.1291025988565044E-2</v>
      </c>
      <c r="K29" s="1181">
        <v>4.2176197256817323E-2</v>
      </c>
      <c r="L29" s="1183">
        <v>4.3445050329550532E-2</v>
      </c>
      <c r="P29" s="889"/>
      <c r="R29" s="657"/>
      <c r="S29" s="657"/>
      <c r="T29" s="657"/>
    </row>
    <row r="30" spans="2:26" ht="15" customHeight="1" thickBot="1">
      <c r="B30" s="1018" t="s">
        <v>670</v>
      </c>
      <c r="C30" s="1019">
        <v>1908.8956477410247</v>
      </c>
      <c r="D30" s="1184">
        <v>1900.8381708599627</v>
      </c>
      <c r="E30" s="1185">
        <v>1797.3721529730101</v>
      </c>
      <c r="F30" s="1020">
        <v>-103.46601788695261</v>
      </c>
      <c r="G30" s="1186">
        <v>-111.52349476801464</v>
      </c>
      <c r="H30" s="1187">
        <v>-5.4431786710250729E-2</v>
      </c>
      <c r="I30" s="1187">
        <v>-5.8423044182635553E-2</v>
      </c>
      <c r="J30" s="1021">
        <v>1.299040839997925E-2</v>
      </c>
      <c r="K30" s="1187">
        <v>1.3462346484207299E-2</v>
      </c>
      <c r="L30" s="1188">
        <v>1.2750758597988814E-2</v>
      </c>
      <c r="R30" s="657"/>
      <c r="S30" s="657"/>
      <c r="T30" s="657"/>
    </row>
    <row r="31" spans="2:26" ht="15" customHeight="1" thickBot="1">
      <c r="B31" s="1006" t="s">
        <v>669</v>
      </c>
      <c r="C31" s="1007">
        <v>146946.54617202596</v>
      </c>
      <c r="D31" s="1008">
        <v>141196.64600000001</v>
      </c>
      <c r="E31" s="1009">
        <v>140961.978</v>
      </c>
      <c r="F31" s="89">
        <v>-234.66800000000512</v>
      </c>
      <c r="G31" s="90">
        <v>-5984.5681720259599</v>
      </c>
      <c r="H31" s="1022">
        <v>-1.661994152467372E-3</v>
      </c>
      <c r="I31" s="1022">
        <v>-4.0726157422032894E-2</v>
      </c>
      <c r="J31" s="1023">
        <v>1</v>
      </c>
      <c r="K31" s="1022">
        <v>1</v>
      </c>
      <c r="L31" s="1024">
        <v>1</v>
      </c>
      <c r="N31" s="657"/>
      <c r="O31" s="657"/>
      <c r="P31" s="657"/>
      <c r="Q31" s="657"/>
      <c r="R31" s="657"/>
      <c r="S31" s="657"/>
      <c r="T31" s="657"/>
    </row>
    <row r="32" spans="2:26" ht="15" customHeight="1">
      <c r="N32" s="657"/>
      <c r="O32" s="657"/>
      <c r="P32" s="657"/>
      <c r="Q32" s="657"/>
      <c r="R32" s="657"/>
      <c r="S32" s="657"/>
      <c r="T32" s="657"/>
    </row>
    <row r="33" spans="2:26">
      <c r="B33" s="1247" t="s">
        <v>665</v>
      </c>
      <c r="F33" s="1441"/>
      <c r="G33" s="1441"/>
      <c r="H33" s="1441"/>
      <c r="I33" s="1441"/>
      <c r="R33" s="1441"/>
      <c r="S33" s="1441"/>
      <c r="T33" s="1441"/>
      <c r="U33" s="1441"/>
      <c r="V33" s="1441"/>
      <c r="W33" s="1441"/>
      <c r="X33" s="1441"/>
    </row>
    <row r="34" spans="2:26">
      <c r="B34" s="1247" t="s">
        <v>689</v>
      </c>
      <c r="C34" s="890"/>
      <c r="D34" s="890"/>
      <c r="E34" s="890"/>
      <c r="F34" s="1441"/>
      <c r="G34" s="1441"/>
      <c r="H34" s="1441"/>
      <c r="I34" s="1441"/>
      <c r="R34" s="1441"/>
      <c r="S34" s="1441"/>
      <c r="T34" s="1441"/>
      <c r="U34" s="1441"/>
      <c r="V34" s="1441"/>
      <c r="W34" s="1441"/>
      <c r="X34" s="1441"/>
    </row>
    <row r="35" spans="2:26">
      <c r="B35" s="1247" t="s">
        <v>690</v>
      </c>
      <c r="C35" s="890"/>
      <c r="D35" s="890"/>
      <c r="E35" s="890"/>
      <c r="F35" s="1441"/>
      <c r="G35" s="1441"/>
      <c r="H35" s="1441"/>
      <c r="I35" s="1441"/>
      <c r="R35" s="1441"/>
      <c r="S35" s="1441"/>
      <c r="T35" s="1441"/>
      <c r="U35" s="1441"/>
      <c r="V35" s="1441"/>
      <c r="W35" s="1441"/>
      <c r="X35" s="1441"/>
    </row>
    <row r="36" spans="2:26" s="5" customFormat="1">
      <c r="B36" s="1247"/>
      <c r="C36" s="890"/>
      <c r="D36" s="890"/>
      <c r="E36" s="890"/>
      <c r="F36" s="1441"/>
      <c r="G36" s="1441"/>
      <c r="H36" s="1441"/>
      <c r="I36" s="1441"/>
      <c r="J36"/>
      <c r="K36"/>
      <c r="L36"/>
      <c r="M36"/>
      <c r="R36" s="1441"/>
      <c r="S36" s="1441"/>
      <c r="T36" s="1441"/>
      <c r="U36" s="1441"/>
      <c r="V36" s="1441"/>
      <c r="W36" s="1441"/>
      <c r="X36" s="1441"/>
      <c r="Y36"/>
      <c r="Z36"/>
    </row>
    <row r="37" spans="2:26" s="5" customFormat="1">
      <c r="B37" s="1248" t="s">
        <v>691</v>
      </c>
      <c r="C37" s="891"/>
      <c r="D37" s="889"/>
      <c r="E37"/>
      <c r="F37" s="1441"/>
      <c r="G37" s="1441"/>
      <c r="H37" s="1441"/>
      <c r="I37" s="1441"/>
      <c r="J37"/>
      <c r="K37"/>
      <c r="L37"/>
      <c r="M37"/>
      <c r="R37"/>
      <c r="S37"/>
      <c r="T37"/>
      <c r="U37"/>
      <c r="V37"/>
      <c r="W37"/>
      <c r="X37"/>
      <c r="Y37"/>
      <c r="Z37"/>
    </row>
    <row r="38" spans="2:26">
      <c r="B38" s="1248" t="s">
        <v>692</v>
      </c>
      <c r="C38" s="892"/>
      <c r="D38" s="889"/>
      <c r="E38" s="5"/>
    </row>
    <row r="39" spans="2:26">
      <c r="B39" s="5"/>
      <c r="C39" s="5"/>
      <c r="D39" s="5"/>
      <c r="E39" s="5"/>
    </row>
    <row r="40" spans="2:26" ht="15" customHeight="1"/>
    <row r="62" spans="2:26" s="5" customFormat="1">
      <c r="B62"/>
      <c r="C62"/>
      <c r="D62"/>
      <c r="E62"/>
      <c r="F62"/>
      <c r="G62"/>
      <c r="H62"/>
      <c r="I62"/>
      <c r="J62"/>
      <c r="K62"/>
      <c r="L62"/>
      <c r="M62"/>
      <c r="N62"/>
      <c r="O62"/>
      <c r="P62"/>
      <c r="Q62"/>
      <c r="R62"/>
      <c r="S62"/>
      <c r="T62"/>
      <c r="U62"/>
      <c r="V62"/>
      <c r="W62"/>
      <c r="X62"/>
      <c r="Y62"/>
      <c r="Z62"/>
    </row>
    <row r="63" spans="2:26" s="5" customFormat="1">
      <c r="B63"/>
      <c r="C63"/>
      <c r="D63"/>
      <c r="E63"/>
      <c r="F63"/>
      <c r="G63"/>
      <c r="H63"/>
      <c r="I63"/>
      <c r="J63"/>
      <c r="K63"/>
      <c r="L63"/>
      <c r="M63"/>
      <c r="N63"/>
      <c r="O63"/>
      <c r="P63"/>
      <c r="Q63"/>
      <c r="R63"/>
      <c r="S63"/>
      <c r="T63"/>
      <c r="U63"/>
      <c r="V63"/>
      <c r="W63"/>
      <c r="X63"/>
      <c r="Y63"/>
      <c r="Z63"/>
    </row>
    <row r="64" spans="2:26">
      <c r="B64" s="5"/>
      <c r="C64" s="5"/>
      <c r="D64" s="5"/>
      <c r="E64" s="5"/>
      <c r="F64" s="5"/>
      <c r="G64" s="5"/>
      <c r="H64" s="5"/>
      <c r="I64" s="5"/>
      <c r="J64" s="5"/>
      <c r="K64" s="5"/>
      <c r="L64" s="5"/>
    </row>
    <row r="65" spans="2:12">
      <c r="B65" s="5"/>
      <c r="C65" s="5"/>
      <c r="D65" s="5"/>
      <c r="E65" s="5"/>
      <c r="F65" s="5"/>
      <c r="G65" s="5"/>
      <c r="H65" s="5"/>
      <c r="I65" s="5"/>
      <c r="J65" s="5"/>
      <c r="K65" s="5"/>
      <c r="L65" s="5"/>
    </row>
  </sheetData>
  <mergeCells count="18">
    <mergeCell ref="Y3:Z3"/>
    <mergeCell ref="T4:V4"/>
    <mergeCell ref="Y4:Z4"/>
    <mergeCell ref="N3:N5"/>
    <mergeCell ref="O3:Q3"/>
    <mergeCell ref="R3:S4"/>
    <mergeCell ref="T3:V3"/>
    <mergeCell ref="W3:X4"/>
    <mergeCell ref="B17:B19"/>
    <mergeCell ref="C17:E18"/>
    <mergeCell ref="F17:G18"/>
    <mergeCell ref="H17:I18"/>
    <mergeCell ref="J17:L18"/>
    <mergeCell ref="B3:B5"/>
    <mergeCell ref="C3:E4"/>
    <mergeCell ref="F3:G4"/>
    <mergeCell ref="H3:I4"/>
    <mergeCell ref="J3:L4"/>
  </mergeCells>
  <hyperlinks>
    <hyperlink ref="A1" location="Index!A1" display="Back to index" xr:uid="{645340AC-A636-4C19-8CC6-C3A37406F7C0}"/>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codeName="Hoja7">
    <tabColor rgb="FF2AD2C9"/>
  </sheetPr>
  <dimension ref="A1:G37"/>
  <sheetViews>
    <sheetView showGridLines="0" zoomScale="61" zoomScaleNormal="100" workbookViewId="0">
      <pane xSplit="2" topLeftCell="C1" activePane="topRight" state="frozen"/>
      <selection pane="topRight" activeCell="D15" sqref="D15"/>
    </sheetView>
  </sheetViews>
  <sheetFormatPr baseColWidth="10" defaultColWidth="11.453125" defaultRowHeight="14"/>
  <cols>
    <col min="1" max="1" width="11.453125" style="8"/>
    <col min="2" max="2" width="37.453125" style="8" bestFit="1" customWidth="1"/>
    <col min="3" max="3" width="14.36328125" style="8" bestFit="1" customWidth="1"/>
    <col min="4" max="4" width="13.6328125" style="8" bestFit="1" customWidth="1"/>
    <col min="5" max="5" width="14" style="8" bestFit="1" customWidth="1"/>
    <col min="6" max="16384" width="11.453125" style="8"/>
  </cols>
  <sheetData>
    <row r="1" spans="1:7" ht="14.5">
      <c r="A1" s="327" t="s">
        <v>21</v>
      </c>
    </row>
    <row r="3" spans="1:7" ht="14.5" thickBot="1"/>
    <row r="4" spans="1:7">
      <c r="B4" s="328" t="s">
        <v>626</v>
      </c>
      <c r="C4" s="1833" t="s">
        <v>43</v>
      </c>
      <c r="D4" s="1834"/>
      <c r="E4" s="1835"/>
      <c r="F4" s="1833" t="s">
        <v>42</v>
      </c>
      <c r="G4" s="1835"/>
    </row>
    <row r="5" spans="1:7" ht="14.5" thickBot="1">
      <c r="B5" s="299" t="s">
        <v>44</v>
      </c>
      <c r="C5" s="816" t="s">
        <v>661</v>
      </c>
      <c r="D5" s="817" t="s">
        <v>540</v>
      </c>
      <c r="E5" s="817" t="s">
        <v>662</v>
      </c>
      <c r="F5" s="272" t="s">
        <v>26</v>
      </c>
      <c r="G5" s="741" t="s">
        <v>27</v>
      </c>
    </row>
    <row r="6" spans="1:7" ht="14.5" thickBot="1">
      <c r="B6" s="291" t="s">
        <v>119</v>
      </c>
      <c r="C6" s="288">
        <v>146946546</v>
      </c>
      <c r="D6" s="950">
        <v>141196646</v>
      </c>
      <c r="E6" s="289">
        <v>140961978</v>
      </c>
      <c r="F6" s="965">
        <v>-1.6619941524673328E-3</v>
      </c>
      <c r="G6" s="300">
        <v>-4.0726156299039515E-2</v>
      </c>
    </row>
    <row r="7" spans="1:7" ht="14.5" thickBot="1">
      <c r="B7" s="292" t="s">
        <v>120</v>
      </c>
      <c r="C7" s="301">
        <v>994556.04165410192</v>
      </c>
      <c r="D7" s="302">
        <v>716584.90660352167</v>
      </c>
      <c r="E7" s="303">
        <v>581373.23998964729</v>
      </c>
      <c r="F7" s="304">
        <v>-0.18868896814301095</v>
      </c>
      <c r="G7" s="305">
        <v>-0.41544446402162227</v>
      </c>
    </row>
    <row r="8" spans="1:7">
      <c r="B8" s="293" t="s">
        <v>121</v>
      </c>
      <c r="C8" s="306">
        <v>6230761</v>
      </c>
      <c r="D8" s="886">
        <v>5206395</v>
      </c>
      <c r="E8" s="307">
        <v>5044212</v>
      </c>
      <c r="F8" s="308">
        <v>-3.1150729055325229E-2</v>
      </c>
      <c r="G8" s="305">
        <v>-0.19043404168447481</v>
      </c>
    </row>
    <row r="9" spans="1:7">
      <c r="B9" s="294" t="s">
        <v>122</v>
      </c>
      <c r="C9" s="309">
        <v>4760837</v>
      </c>
      <c r="D9" s="310">
        <v>4232843</v>
      </c>
      <c r="E9" s="742">
        <v>4171379</v>
      </c>
      <c r="F9" s="311">
        <v>-1.4520737008199891E-2</v>
      </c>
      <c r="G9" s="689">
        <v>-0.12381394280039415</v>
      </c>
    </row>
    <row r="10" spans="1:7">
      <c r="B10" s="294" t="s">
        <v>123</v>
      </c>
      <c r="C10" s="309">
        <v>2555135</v>
      </c>
      <c r="D10" s="310">
        <v>2001282</v>
      </c>
      <c r="E10" s="742">
        <v>1947709</v>
      </c>
      <c r="F10" s="311">
        <v>-2.6769340852513538E-2</v>
      </c>
      <c r="G10" s="689">
        <v>-0.23772755646961902</v>
      </c>
    </row>
    <row r="11" spans="1:7" ht="14.5" thickBot="1">
      <c r="B11" s="295" t="s">
        <v>124</v>
      </c>
      <c r="C11" s="312">
        <v>8785896</v>
      </c>
      <c r="D11" s="1446">
        <v>7207677</v>
      </c>
      <c r="E11" s="1447">
        <v>6991921</v>
      </c>
      <c r="F11" s="311">
        <v>-2.9934193776996389E-2</v>
      </c>
      <c r="G11" s="689">
        <v>-0.20418805321620015</v>
      </c>
    </row>
    <row r="12" spans="1:7">
      <c r="B12" s="296" t="s">
        <v>125</v>
      </c>
      <c r="C12" s="313">
        <v>4.240154783903529E-2</v>
      </c>
      <c r="D12" s="314">
        <v>3.6873361708606021E-2</v>
      </c>
      <c r="E12" s="743">
        <v>3.5784202744374091E-2</v>
      </c>
      <c r="F12" s="315" t="s">
        <v>817</v>
      </c>
      <c r="G12" s="316" t="s">
        <v>818</v>
      </c>
    </row>
    <row r="13" spans="1:7">
      <c r="B13" s="297" t="s">
        <v>126</v>
      </c>
      <c r="C13" s="313">
        <v>3.2398427384608276E-2</v>
      </c>
      <c r="D13" s="314">
        <v>2.9978353735116342E-2</v>
      </c>
      <c r="E13" s="743">
        <v>2.9592228054575113E-2</v>
      </c>
      <c r="F13" s="317" t="s">
        <v>869</v>
      </c>
      <c r="G13" s="744" t="s">
        <v>870</v>
      </c>
    </row>
    <row r="14" spans="1:7" ht="14.5" thickBot="1">
      <c r="B14" s="298" t="s">
        <v>127</v>
      </c>
      <c r="C14" s="318">
        <v>5.9789741502328339E-2</v>
      </c>
      <c r="D14" s="1448">
        <v>5.1047083653814267E-2</v>
      </c>
      <c r="E14" s="1449">
        <v>4.9601467709257031E-2</v>
      </c>
      <c r="F14" s="319" t="s">
        <v>821</v>
      </c>
      <c r="G14" s="1450" t="s">
        <v>822</v>
      </c>
    </row>
    <row r="15" spans="1:7" ht="14.5" thickBot="1">
      <c r="B15" s="19"/>
      <c r="C15" s="19"/>
      <c r="D15" s="19"/>
      <c r="E15" s="19"/>
      <c r="F15" s="19"/>
      <c r="G15" s="19"/>
    </row>
    <row r="16" spans="1:7">
      <c r="B16" s="290" t="s">
        <v>118</v>
      </c>
      <c r="C16" s="1833" t="s">
        <v>43</v>
      </c>
      <c r="D16" s="1834"/>
      <c r="E16" s="1835"/>
      <c r="F16" s="1833" t="s">
        <v>42</v>
      </c>
      <c r="G16" s="1835"/>
    </row>
    <row r="17" spans="2:7" ht="14.5" thickBot="1">
      <c r="B17" s="299" t="s">
        <v>44</v>
      </c>
      <c r="C17" s="816" t="s">
        <v>661</v>
      </c>
      <c r="D17" s="817" t="s">
        <v>540</v>
      </c>
      <c r="E17" s="817" t="s">
        <v>662</v>
      </c>
      <c r="F17" s="272" t="s">
        <v>26</v>
      </c>
      <c r="G17" s="741" t="s">
        <v>27</v>
      </c>
    </row>
    <row r="18" spans="2:7">
      <c r="B18" s="292" t="s">
        <v>119</v>
      </c>
      <c r="C18" s="288">
        <v>146946546</v>
      </c>
      <c r="D18" s="950">
        <v>141196646</v>
      </c>
      <c r="E18" s="289">
        <v>140961978</v>
      </c>
      <c r="F18" s="951">
        <v>-1.6619941524673328E-3</v>
      </c>
      <c r="G18" s="305">
        <v>-4.0726156299039515E-2</v>
      </c>
    </row>
    <row r="19" spans="2:7" s="30" customFormat="1" ht="13">
      <c r="B19" s="514" t="s">
        <v>128</v>
      </c>
      <c r="C19" s="952">
        <v>8350024</v>
      </c>
      <c r="D19" s="953">
        <v>7742792</v>
      </c>
      <c r="E19" s="954">
        <v>7658595</v>
      </c>
      <c r="F19" s="955">
        <v>-1.0874242779607149E-2</v>
      </c>
      <c r="G19" s="689">
        <v>-8.2805630259266322E-2</v>
      </c>
    </row>
    <row r="20" spans="2:7" s="30" customFormat="1" ht="13.5" thickBot="1">
      <c r="B20" s="956" t="s">
        <v>124</v>
      </c>
      <c r="C20" s="952">
        <v>8785896</v>
      </c>
      <c r="D20" s="953">
        <v>7207677</v>
      </c>
      <c r="E20" s="954">
        <v>6991921</v>
      </c>
      <c r="F20" s="955">
        <v>-2.9934193776996389E-2</v>
      </c>
      <c r="G20" s="689">
        <v>-0.20418805321620015</v>
      </c>
    </row>
    <row r="21" spans="2:7" s="30" customFormat="1" ht="13">
      <c r="B21" s="957" t="s">
        <v>129</v>
      </c>
      <c r="C21" s="958">
        <v>5.6823547250984721E-2</v>
      </c>
      <c r="D21" s="959">
        <v>5.4836939965273682E-2</v>
      </c>
      <c r="E21" s="960">
        <v>5.4330927450521448E-2</v>
      </c>
      <c r="F21" s="315" t="s">
        <v>871</v>
      </c>
      <c r="G21" s="316" t="s">
        <v>872</v>
      </c>
    </row>
    <row r="22" spans="2:7" ht="14.5" thickBot="1">
      <c r="B22" s="1451" t="s">
        <v>69</v>
      </c>
      <c r="C22" s="961">
        <v>0.95038957893423737</v>
      </c>
      <c r="D22" s="1452">
        <v>1.0742423668541197</v>
      </c>
      <c r="E22" s="1453">
        <v>1.0953491894430729</v>
      </c>
      <c r="F22" s="319" t="s">
        <v>873</v>
      </c>
      <c r="G22" s="1450" t="s">
        <v>874</v>
      </c>
    </row>
    <row r="37" s="30" customFormat="1" ht="12.5"/>
  </sheetData>
  <mergeCells count="4">
    <mergeCell ref="C4:E4"/>
    <mergeCell ref="F4:G4"/>
    <mergeCell ref="C16:E16"/>
    <mergeCell ref="F16:G16"/>
  </mergeCells>
  <hyperlinks>
    <hyperlink ref="A1" location="Index!A1" display="Back to index" xr:uid="{10DD892D-EFA0-4740-B93E-E0E4B9D75499}"/>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5 B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codeName="Hoja8">
    <tabColor rgb="FF2AD2C9"/>
  </sheetPr>
  <dimension ref="A1:I20"/>
  <sheetViews>
    <sheetView showGridLines="0" zoomScale="79" zoomScaleNormal="79" workbookViewId="0">
      <pane xSplit="2" topLeftCell="C1" activePane="topRight" state="frozen"/>
      <selection pane="topRight" activeCell="H18" sqref="H18"/>
    </sheetView>
  </sheetViews>
  <sheetFormatPr baseColWidth="10" defaultColWidth="11.453125" defaultRowHeight="14.5"/>
  <cols>
    <col min="2" max="2" width="27.1796875" customWidth="1"/>
    <col min="3" max="5" width="15.54296875" customWidth="1"/>
    <col min="6" max="7" width="13.54296875" customWidth="1"/>
  </cols>
  <sheetData>
    <row r="1" spans="1:9">
      <c r="A1" s="327" t="s">
        <v>21</v>
      </c>
    </row>
    <row r="3" spans="1:9" ht="15" thickBot="1"/>
    <row r="4" spans="1:9">
      <c r="B4" s="745" t="s">
        <v>130</v>
      </c>
      <c r="C4" s="1836" t="s">
        <v>43</v>
      </c>
      <c r="D4" s="1837"/>
      <c r="E4" s="1838"/>
      <c r="F4" s="1836" t="s">
        <v>42</v>
      </c>
      <c r="G4" s="1838"/>
      <c r="H4" s="1839" t="s">
        <v>131</v>
      </c>
      <c r="I4" s="1840"/>
    </row>
    <row r="5" spans="1:9" ht="15" thickBot="1">
      <c r="B5" s="1454" t="s">
        <v>44</v>
      </c>
      <c r="C5" s="818" t="s">
        <v>663</v>
      </c>
      <c r="D5" s="1455" t="s">
        <v>541</v>
      </c>
      <c r="E5" s="1456" t="s">
        <v>664</v>
      </c>
      <c r="F5" s="1457" t="s">
        <v>26</v>
      </c>
      <c r="G5" s="1458" t="s">
        <v>27</v>
      </c>
      <c r="H5" s="91" t="s">
        <v>720</v>
      </c>
      <c r="I5" s="1459" t="s">
        <v>721</v>
      </c>
    </row>
    <row r="6" spans="1:9">
      <c r="B6" s="320" t="s">
        <v>132</v>
      </c>
      <c r="C6" s="309">
        <v>50657031</v>
      </c>
      <c r="D6" s="310">
        <v>53992480</v>
      </c>
      <c r="E6" s="742">
        <v>49237039</v>
      </c>
      <c r="F6" s="311">
        <v>-8.8075987619016569E-2</v>
      </c>
      <c r="G6" s="689">
        <v>-2.8031488856897279E-2</v>
      </c>
      <c r="H6" s="1199">
        <v>0.4723842755857029</v>
      </c>
      <c r="I6" s="1200">
        <v>0.52761572441429716</v>
      </c>
    </row>
    <row r="7" spans="1:9">
      <c r="B7" s="320" t="s">
        <v>133</v>
      </c>
      <c r="C7" s="309">
        <v>53015745</v>
      </c>
      <c r="D7" s="310">
        <v>59969559</v>
      </c>
      <c r="E7" s="742">
        <v>59086275</v>
      </c>
      <c r="F7" s="311">
        <v>-1.4728872693561079E-2</v>
      </c>
      <c r="G7" s="689">
        <v>0.11450428547217435</v>
      </c>
      <c r="H7" s="1199">
        <v>0.61275424791967337</v>
      </c>
      <c r="I7" s="1200">
        <v>0.38724575208032663</v>
      </c>
    </row>
    <row r="8" spans="1:9">
      <c r="B8" s="320" t="s">
        <v>134</v>
      </c>
      <c r="C8" s="309">
        <v>43504883</v>
      </c>
      <c r="D8" s="310">
        <v>39779546</v>
      </c>
      <c r="E8" s="742">
        <v>42361180</v>
      </c>
      <c r="F8" s="311">
        <v>6.489852850507645E-2</v>
      </c>
      <c r="G8" s="689">
        <v>-2.6289071964634408E-2</v>
      </c>
      <c r="H8" s="1199">
        <v>0.5331449926560119</v>
      </c>
      <c r="I8" s="1200">
        <v>0.4668550073439881</v>
      </c>
    </row>
    <row r="9" spans="1:9">
      <c r="B9" s="320" t="s">
        <v>135</v>
      </c>
      <c r="C9" s="309">
        <v>3358408</v>
      </c>
      <c r="D9" s="310">
        <v>2921196</v>
      </c>
      <c r="E9" s="742">
        <v>3268583</v>
      </c>
      <c r="F9" s="311">
        <v>0.11891944258447568</v>
      </c>
      <c r="G9" s="689">
        <v>-2.6746303605756059E-2</v>
      </c>
      <c r="H9" s="1199">
        <v>0.77036042835687513</v>
      </c>
      <c r="I9" s="1200">
        <v>0.22963957164312487</v>
      </c>
    </row>
    <row r="10" spans="1:9" ht="15" thickBot="1">
      <c r="B10" s="320" t="s">
        <v>136</v>
      </c>
      <c r="C10" s="309">
        <v>1435917</v>
      </c>
      <c r="D10" s="310">
        <v>956301</v>
      </c>
      <c r="E10" s="742">
        <v>770257</v>
      </c>
      <c r="F10" s="311">
        <v>-0.19454544123659809</v>
      </c>
      <c r="G10" s="689">
        <v>-0.46357832660244291</v>
      </c>
      <c r="H10" s="1199">
        <v>0.36245305138414841</v>
      </c>
      <c r="I10" s="1200">
        <v>0.63754694861585159</v>
      </c>
    </row>
    <row r="11" spans="1:9" ht="15" thickBot="1">
      <c r="B11" s="893" t="s">
        <v>618</v>
      </c>
      <c r="C11" s="658">
        <v>103672776</v>
      </c>
      <c r="D11" s="659">
        <v>113962039</v>
      </c>
      <c r="E11" s="660">
        <v>108323314</v>
      </c>
      <c r="F11" s="661">
        <v>-4.9478976065003538E-2</v>
      </c>
      <c r="G11" s="662">
        <v>4.4857851592591674E-2</v>
      </c>
      <c r="H11" s="322">
        <v>0.54895079188585383</v>
      </c>
      <c r="I11" s="92">
        <v>0.45104920811414617</v>
      </c>
    </row>
    <row r="12" spans="1:9" ht="15" thickBot="1">
      <c r="B12" s="321" t="s">
        <v>137</v>
      </c>
      <c r="C12" s="658">
        <v>151971984</v>
      </c>
      <c r="D12" s="659">
        <v>157619082</v>
      </c>
      <c r="E12" s="660">
        <v>154723334</v>
      </c>
      <c r="F12" s="661">
        <v>-1.8371811098354195E-2</v>
      </c>
      <c r="G12" s="662">
        <v>1.8104323754831023E-2</v>
      </c>
      <c r="H12" s="322">
        <v>0.54837229011624067</v>
      </c>
      <c r="I12" s="92">
        <v>0.45162770988375933</v>
      </c>
    </row>
    <row r="14" spans="1:9">
      <c r="B14" s="1211" t="s">
        <v>619</v>
      </c>
      <c r="C14" s="31"/>
      <c r="D14" s="31"/>
      <c r="E14" s="31"/>
    </row>
    <row r="15" spans="1:9">
      <c r="B15" s="5"/>
      <c r="C15" s="5"/>
      <c r="D15" s="5"/>
      <c r="E15" s="5"/>
      <c r="F15" s="32"/>
      <c r="G15" s="32"/>
    </row>
    <row r="16" spans="1:9">
      <c r="B16" s="5"/>
      <c r="C16" s="5"/>
      <c r="D16" s="5"/>
      <c r="E16" s="5"/>
      <c r="F16" s="32"/>
      <c r="G16" s="32"/>
    </row>
    <row r="17" spans="3:7">
      <c r="C17" s="31"/>
      <c r="D17" s="31"/>
      <c r="E17" s="31"/>
      <c r="F17" s="32"/>
      <c r="G17" s="32"/>
    </row>
    <row r="18" spans="3:7">
      <c r="F18" s="32"/>
      <c r="G18" s="32"/>
    </row>
    <row r="19" spans="3:7">
      <c r="F19" s="32"/>
      <c r="G19" s="32"/>
    </row>
    <row r="20" spans="3:7">
      <c r="C20" s="31"/>
      <c r="D20" s="31"/>
      <c r="E20" s="31"/>
      <c r="F20" s="32"/>
      <c r="G20" s="32"/>
    </row>
  </sheetData>
  <mergeCells count="3">
    <mergeCell ref="C4:E4"/>
    <mergeCell ref="F4:G4"/>
    <mergeCell ref="H4:I4"/>
  </mergeCells>
  <hyperlinks>
    <hyperlink ref="A1" location="Index!A1" display="Back to index" xr:uid="{4E504B61-E7D6-4A45-A9C7-78EAEEB902FD}"/>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customXml/itemProps2.xml><?xml version="1.0" encoding="utf-8"?>
<ds:datastoreItem xmlns:ds="http://schemas.openxmlformats.org/officeDocument/2006/customXml" ds:itemID="{0F526C5E-16EA-4B88-94DB-9DE8E87332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2</vt:i4>
      </vt:variant>
    </vt:vector>
  </HeadingPairs>
  <TitlesOfParts>
    <vt:vector size="36" baseType="lpstr">
      <vt:lpstr>Index</vt:lpstr>
      <vt:lpstr>Strategy - Yape</vt:lpstr>
      <vt:lpstr>Sustainability</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 Regulatory Capital BCP </vt:lpstr>
      <vt:lpstr>10.3. Regulatory Capital Mb</vt:lpstr>
      <vt:lpstr>11.Economic Perspectives</vt:lpstr>
      <vt:lpstr>Annexes &gt;&gt;</vt:lpstr>
      <vt:lpstr>12.1. Loans in ADB</vt:lpstr>
      <vt:lpstr>12.5.Physical Channels</vt:lpstr>
      <vt:lpstr>12.7.1.Credicorp Consolidated</vt:lpstr>
      <vt:lpstr>12.7.2 Credicorp Stand-alone</vt:lpstr>
      <vt:lpstr>12.7.3 BCP consolidated</vt:lpstr>
      <vt:lpstr>12.7.4 BCP Stand-alone</vt:lpstr>
      <vt:lpstr>12.7.5 BCP Bolivia</vt:lpstr>
      <vt:lpstr>12.7.6. Mibanco</vt:lpstr>
      <vt:lpstr>12.7.7. Prima AFP</vt:lpstr>
      <vt:lpstr>12.7.8. Grupo Pacifico</vt:lpstr>
      <vt:lpstr>12.7.9. IB &amp; WM</vt:lpstr>
      <vt:lpstr>Sustainability!_ftnref1</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Milagros Cigueñas Espinel</cp:lastModifiedBy>
  <cp:revision/>
  <dcterms:created xsi:type="dcterms:W3CDTF">2021-03-25T15:28:02Z</dcterms:created>
  <dcterms:modified xsi:type="dcterms:W3CDTF">2025-08-14T17:34:47Z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2023-12-28T16:15:14Z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997616fc-5b7a-43dd-b1dc-65fbffb965b5</vt:lpwstr>
  </property>
  <property fmtid="{D5CDD505-2E9C-101B-9397-08002B2CF9AE}" pid="17" name="MSIP_Label_c15ead3b-a842-409e-8059-3e3468c48585_ContentBits">
    <vt:lpwstr>2</vt:lpwstr>
  </property>
</Properties>
</file>